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F:\5 Subventions CLUBS  SCOLAIRES\2021\"/>
    </mc:Choice>
  </mc:AlternateContent>
  <xr:revisionPtr revIDLastSave="0" documentId="13_ncr:1_{BBB8C1C6-CF45-4542-83C6-1C0C27DFD4FA}" xr6:coauthVersionLast="44" xr6:coauthVersionMax="44" xr10:uidLastSave="{00000000-0000-0000-0000-000000000000}"/>
  <bookViews>
    <workbookView xWindow="7950" yWindow="0" windowWidth="8400" windowHeight="6480" tabRatio="854" firstSheet="1" activeTab="1" xr2:uid="{00000000-000D-0000-FFFF-FFFF00000000}"/>
  </bookViews>
  <sheets>
    <sheet name="Proformat fiche" sheetId="8" state="hidden" r:id="rId1"/>
    <sheet name="Couverture" sheetId="18" r:id="rId2"/>
    <sheet name="fiche de renseignements" sheetId="29" r:id="rId3"/>
    <sheet name="Comp résul" sheetId="41" r:id="rId4"/>
    <sheet name="GRAPH R" sheetId="44" r:id="rId5"/>
    <sheet name="PREV " sheetId="43" r:id="rId6"/>
    <sheet name="GRAPH P" sheetId="46" r:id="rId7"/>
    <sheet name="Fiche 0" sheetId="14" r:id="rId8"/>
    <sheet name="Fiche 1" sheetId="11" r:id="rId9"/>
    <sheet name="Fiche 2" sheetId="13" r:id="rId10"/>
    <sheet name="Fiche 2bis" sheetId="12" r:id="rId11"/>
    <sheet name="Fiche 3" sheetId="15" r:id="rId12"/>
    <sheet name="Fiche 4" sheetId="20" r:id="rId13"/>
    <sheet name="Fiche 5" sheetId="25" r:id="rId14"/>
    <sheet name="Fiche 5bis" sheetId="22" r:id="rId15"/>
    <sheet name="Fiche 6" sheetId="27" r:id="rId16"/>
    <sheet name="Fiche 6bis" sheetId="26" r:id="rId17"/>
    <sheet name="Fiche 7" sheetId="28" r:id="rId18"/>
    <sheet name="Feuil1" sheetId="54" r:id="rId19"/>
    <sheet name="Feuil2" sheetId="55" r:id="rId20"/>
    <sheet name="Feuil3" sheetId="56" r:id="rId21"/>
    <sheet name="Feuil4" sheetId="57" r:id="rId22"/>
    <sheet name="Feuil5" sheetId="53" r:id="rId23"/>
    <sheet name="fiche réservée office des sport" sheetId="47" r:id="rId24"/>
    <sheet name="réservée office des sports 2" sheetId="48" r:id="rId25"/>
  </sheets>
  <definedNames>
    <definedName name="_xlnm.Print_Area" localSheetId="1">Couverture!#REF!</definedName>
    <definedName name="_xlnm.Print_Area" localSheetId="7">'Fiche 0'!$A$1:$AQ$55</definedName>
    <definedName name="_xlnm.Print_Area" localSheetId="8">'Fiche 1'!$A$1:$AQ$58</definedName>
    <definedName name="_xlnm.Print_Area" localSheetId="9">'Fiche 2'!$A$1:$AQ$54</definedName>
    <definedName name="_xlnm.Print_Area" localSheetId="10">'Fiche 2bis'!$A$1:$AQ$74</definedName>
    <definedName name="_xlnm.Print_Area" localSheetId="11">'Fiche 3'!$A$1:$AQ$42</definedName>
    <definedName name="_xlnm.Print_Area" localSheetId="12">'Fiche 4'!$A$1:$AQ$48</definedName>
    <definedName name="_xlnm.Print_Area" localSheetId="13">'Fiche 5'!$A$1:$AQ$46</definedName>
    <definedName name="_xlnm.Print_Area" localSheetId="14">'Fiche 5bis'!$A$1:$AQ$47</definedName>
    <definedName name="_xlnm.Print_Area" localSheetId="15">'Fiche 6'!$A$1:$AQ$46</definedName>
    <definedName name="_xlnm.Print_Area" localSheetId="16">'Fiche 6bis'!$A$1:$AQ$48</definedName>
    <definedName name="_xlnm.Print_Area" localSheetId="17">'Fiche 7'!$A$1:$AQ$51</definedName>
    <definedName name="_xlnm.Print_Area" localSheetId="23">'fiche réservée office des sport'!$A$1:$AR$58</definedName>
    <definedName name="_xlnm.Print_Area" localSheetId="6">'GRAPH P'!$A$1:$G$57</definedName>
    <definedName name="_xlnm.Print_Area" localSheetId="4">'GRAPH R'!$A$1:$G$57</definedName>
    <definedName name="_xlnm.Print_Area" localSheetId="0">'Proformat fiche'!$A$1:$AQ$42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 i="47" l="1"/>
  <c r="AC47" i="47"/>
  <c r="AC46" i="47"/>
  <c r="AC45" i="47"/>
  <c r="AC44" i="47"/>
  <c r="AA47" i="47"/>
  <c r="X47" i="47"/>
  <c r="AA46" i="47"/>
  <c r="X46" i="47"/>
  <c r="AA45" i="47"/>
  <c r="X45" i="47"/>
  <c r="X44" i="47"/>
  <c r="AA44" i="47"/>
  <c r="AH44" i="47" s="1"/>
  <c r="AC33" i="11"/>
  <c r="X33" i="11"/>
  <c r="S33" i="11"/>
  <c r="AH33" i="11" s="1"/>
  <c r="AH32" i="11"/>
  <c r="AH31" i="11"/>
  <c r="AH30" i="11"/>
  <c r="AH29" i="11"/>
  <c r="AN37" i="14"/>
  <c r="Y11" i="47"/>
  <c r="E1" i="41"/>
  <c r="D5" i="46"/>
  <c r="D5" i="44"/>
  <c r="Q2" i="28"/>
  <c r="Q2" i="26"/>
  <c r="Q2" i="27"/>
  <c r="Q2" i="22"/>
  <c r="Q2" i="25"/>
  <c r="Q2" i="20"/>
  <c r="Q2" i="15"/>
  <c r="Q2" i="12"/>
  <c r="Q2" i="13"/>
  <c r="Q2" i="11"/>
  <c r="Q2" i="14"/>
  <c r="C3" i="43"/>
  <c r="C3" i="41"/>
  <c r="M4" i="29"/>
  <c r="R18" i="29"/>
  <c r="R13" i="29"/>
  <c r="S29" i="27"/>
  <c r="D29" i="48"/>
  <c r="D14" i="48"/>
  <c r="AH42" i="28"/>
  <c r="S47" i="47"/>
  <c r="AH47" i="47"/>
  <c r="S46" i="47"/>
  <c r="AH46" i="47" s="1"/>
  <c r="S44" i="47"/>
  <c r="S45" i="47"/>
  <c r="AH45" i="47"/>
  <c r="L41" i="14"/>
  <c r="AJ25" i="14"/>
  <c r="Y9" i="47"/>
  <c r="AA17" i="47"/>
  <c r="AG51" i="47"/>
  <c r="AG49" i="47"/>
  <c r="AK3" i="47"/>
  <c r="N3" i="47"/>
  <c r="AE23" i="47"/>
  <c r="I15" i="43"/>
  <c r="I45" i="43"/>
  <c r="M13" i="46"/>
  <c r="L13" i="46"/>
  <c r="L12" i="46"/>
  <c r="L11" i="46"/>
  <c r="L10" i="46"/>
  <c r="L4" i="46"/>
  <c r="L7" i="46"/>
  <c r="G7" i="46"/>
  <c r="D7" i="46"/>
  <c r="L6" i="46"/>
  <c r="L5" i="46"/>
  <c r="D45" i="41"/>
  <c r="G7" i="44"/>
  <c r="D7" i="44"/>
  <c r="Q7" i="44"/>
  <c r="Q6" i="44"/>
  <c r="Q5" i="44"/>
  <c r="Q4" i="44"/>
  <c r="L7" i="44"/>
  <c r="L6" i="44"/>
  <c r="L5" i="44"/>
  <c r="L4" i="44"/>
  <c r="D45" i="43"/>
  <c r="M7" i="46"/>
  <c r="I35" i="43"/>
  <c r="M12" i="46" s="1"/>
  <c r="D35" i="43"/>
  <c r="M6" i="46"/>
  <c r="M11" i="46"/>
  <c r="D15" i="43"/>
  <c r="M5" i="46" s="1"/>
  <c r="I7" i="43"/>
  <c r="M10" i="46" s="1"/>
  <c r="D7" i="43"/>
  <c r="D53" i="43" s="1"/>
  <c r="I45" i="41"/>
  <c r="R7" i="44" s="1"/>
  <c r="M7" i="44"/>
  <c r="I15" i="41"/>
  <c r="R5" i="44" s="1"/>
  <c r="I7" i="41"/>
  <c r="R4" i="44"/>
  <c r="D15" i="41"/>
  <c r="M5" i="44" s="1"/>
  <c r="D35" i="41"/>
  <c r="M6" i="44"/>
  <c r="I35" i="41"/>
  <c r="R6" i="44" s="1"/>
  <c r="D7" i="41"/>
  <c r="M4" i="44"/>
  <c r="Q41" i="28"/>
  <c r="Q42" i="28" s="1"/>
  <c r="Q40" i="28"/>
  <c r="Q39" i="28"/>
  <c r="Q41" i="26"/>
  <c r="Q40" i="26"/>
  <c r="Q42" i="26" s="1"/>
  <c r="Q39" i="26"/>
  <c r="Q39" i="27"/>
  <c r="Q38" i="27"/>
  <c r="Q40" i="27" s="1"/>
  <c r="Q37" i="27"/>
  <c r="Q40" i="22"/>
  <c r="Q39" i="22"/>
  <c r="Q38" i="22"/>
  <c r="Q39" i="25"/>
  <c r="Q38" i="25"/>
  <c r="Q37" i="25"/>
  <c r="AL22" i="15"/>
  <c r="AL21" i="15"/>
  <c r="AL20" i="15"/>
  <c r="AL19" i="15"/>
  <c r="AL18" i="15"/>
  <c r="AL35" i="15"/>
  <c r="AL34" i="15"/>
  <c r="AL33" i="15"/>
  <c r="AL32" i="15"/>
  <c r="AL31" i="15"/>
  <c r="AL30" i="15"/>
  <c r="AL29" i="15"/>
  <c r="AL28" i="15"/>
  <c r="AL27" i="15"/>
  <c r="AL26" i="15"/>
  <c r="AL25" i="15"/>
  <c r="AL24" i="15"/>
  <c r="AL23" i="15"/>
  <c r="AL17" i="15"/>
  <c r="AL16" i="15"/>
  <c r="AF11" i="15"/>
  <c r="Z11" i="15"/>
  <c r="T11" i="15"/>
  <c r="O11" i="15"/>
  <c r="AI48" i="13"/>
  <c r="AD50" i="13" s="1"/>
  <c r="AB46" i="13"/>
  <c r="AH43" i="22"/>
  <c r="AH42" i="25"/>
  <c r="AK3" i="14"/>
  <c r="AK3" i="28" s="1"/>
  <c r="AF4" i="29"/>
  <c r="N3" i="28"/>
  <c r="N3" i="26"/>
  <c r="N3" i="27"/>
  <c r="N3" i="22"/>
  <c r="N3" i="25"/>
  <c r="N3" i="20"/>
  <c r="N3" i="15"/>
  <c r="N3" i="12"/>
  <c r="N3" i="13"/>
  <c r="N3" i="11"/>
  <c r="N3" i="14"/>
  <c r="AE41" i="14"/>
  <c r="AH41" i="14"/>
  <c r="Q41" i="14"/>
  <c r="U41" i="14"/>
  <c r="AA41" i="14"/>
  <c r="AN40" i="14"/>
  <c r="AN39" i="14"/>
  <c r="AN38" i="14"/>
  <c r="T22" i="29"/>
  <c r="AF22" i="29"/>
  <c r="R22" i="29"/>
  <c r="AH22" i="29" s="1"/>
  <c r="AL22" i="29" s="1"/>
  <c r="AD22" i="29"/>
  <c r="AB32" i="29"/>
  <c r="Z32" i="29"/>
  <c r="X32" i="29"/>
  <c r="AF32" i="29" s="1"/>
  <c r="V32" i="29"/>
  <c r="P32" i="29"/>
  <c r="N32" i="29"/>
  <c r="L32" i="29"/>
  <c r="T32" i="29" s="1"/>
  <c r="J32" i="29"/>
  <c r="R23" i="29"/>
  <c r="AD23" i="29"/>
  <c r="T23" i="29"/>
  <c r="AJ23" i="29" s="1"/>
  <c r="AF23" i="29"/>
  <c r="R28" i="29"/>
  <c r="AD28" i="29"/>
  <c r="AH28" i="29"/>
  <c r="AL28" i="29" s="1"/>
  <c r="T28" i="29"/>
  <c r="AF28" i="29"/>
  <c r="R29" i="29"/>
  <c r="AD29" i="29"/>
  <c r="AH29" i="29" s="1"/>
  <c r="AL29" i="29" s="1"/>
  <c r="T29" i="29"/>
  <c r="AF29" i="29"/>
  <c r="R31" i="29"/>
  <c r="AD31" i="29"/>
  <c r="AH31" i="29" s="1"/>
  <c r="T31" i="29"/>
  <c r="AJ31" i="29" s="1"/>
  <c r="AF31" i="29"/>
  <c r="R30" i="29"/>
  <c r="AH30" i="29" s="1"/>
  <c r="AD30" i="29"/>
  <c r="T30" i="29"/>
  <c r="AJ30" i="29" s="1"/>
  <c r="AF30" i="29"/>
  <c r="R27" i="29"/>
  <c r="AH27" i="29" s="1"/>
  <c r="AL27" i="29" s="1"/>
  <c r="AD27" i="29"/>
  <c r="T27" i="29"/>
  <c r="AF27" i="29"/>
  <c r="R26" i="29"/>
  <c r="AH26" i="29" s="1"/>
  <c r="AL26" i="29" s="1"/>
  <c r="AD26" i="29"/>
  <c r="T26" i="29"/>
  <c r="AF26" i="29"/>
  <c r="AJ26" i="29" s="1"/>
  <c r="R25" i="29"/>
  <c r="AD25" i="29"/>
  <c r="AH25" i="29"/>
  <c r="T25" i="29"/>
  <c r="AJ25" i="29" s="1"/>
  <c r="AL25" i="29" s="1"/>
  <c r="AF25" i="29"/>
  <c r="R24" i="29"/>
  <c r="AD24" i="29"/>
  <c r="T24" i="29"/>
  <c r="AF24" i="29"/>
  <c r="R21" i="29"/>
  <c r="AD21" i="29"/>
  <c r="AH21" i="29" s="1"/>
  <c r="AL21" i="29" s="1"/>
  <c r="T21" i="29"/>
  <c r="AF21" i="29"/>
  <c r="R20" i="29"/>
  <c r="AD20" i="29"/>
  <c r="AH20" i="29" s="1"/>
  <c r="AL20" i="29" s="1"/>
  <c r="T20" i="29"/>
  <c r="AF20" i="29"/>
  <c r="R19" i="29"/>
  <c r="AD19" i="29"/>
  <c r="AH19" i="29" s="1"/>
  <c r="AL19" i="29" s="1"/>
  <c r="T19" i="29"/>
  <c r="AF19" i="29"/>
  <c r="AD18" i="29"/>
  <c r="AH18" i="29"/>
  <c r="AL18" i="29" s="1"/>
  <c r="T18" i="29"/>
  <c r="AJ18" i="29" s="1"/>
  <c r="AF18" i="29"/>
  <c r="R17" i="29"/>
  <c r="AD17" i="29"/>
  <c r="T17" i="29"/>
  <c r="AF17" i="29"/>
  <c r="R16" i="29"/>
  <c r="AH16" i="29" s="1"/>
  <c r="AL16" i="29" s="1"/>
  <c r="AD16" i="29"/>
  <c r="T16" i="29"/>
  <c r="AJ16" i="29" s="1"/>
  <c r="AF16" i="29"/>
  <c r="R15" i="29"/>
  <c r="AD15" i="29"/>
  <c r="AH15" i="29" s="1"/>
  <c r="AL15" i="29" s="1"/>
  <c r="T15" i="29"/>
  <c r="AJ15" i="29" s="1"/>
  <c r="AF15" i="29"/>
  <c r="R14" i="29"/>
  <c r="AD14" i="29"/>
  <c r="AH14" i="29" s="1"/>
  <c r="AL14" i="29" s="1"/>
  <c r="T14" i="29"/>
  <c r="AF14" i="29"/>
  <c r="AD13" i="29"/>
  <c r="AH13" i="29"/>
  <c r="AL13" i="29" s="1"/>
  <c r="T13" i="29"/>
  <c r="AF13" i="29"/>
  <c r="R11" i="29"/>
  <c r="T11" i="29"/>
  <c r="AJ11" i="29" s="1"/>
  <c r="AD11" i="29"/>
  <c r="AF11" i="29"/>
  <c r="R12" i="29"/>
  <c r="AD12" i="29"/>
  <c r="AH12" i="29" s="1"/>
  <c r="AL12" i="29" s="1"/>
  <c r="T12" i="29"/>
  <c r="AJ12" i="29" s="1"/>
  <c r="AF12" i="29"/>
  <c r="S31" i="28"/>
  <c r="AL31" i="28"/>
  <c r="AH44" i="26"/>
  <c r="AL29" i="27"/>
  <c r="AI42" i="27"/>
  <c r="S29" i="25"/>
  <c r="AL29" i="25"/>
  <c r="AK21" i="20"/>
  <c r="AC25" i="47"/>
  <c r="AE29" i="47"/>
  <c r="AH37" i="47" s="1"/>
  <c r="AD58" i="47" s="1"/>
  <c r="AE38" i="20"/>
  <c r="AK42" i="20" s="1"/>
  <c r="AE31" i="47" s="1"/>
  <c r="AK40" i="20"/>
  <c r="AL8" i="15"/>
  <c r="I11" i="15"/>
  <c r="AL11" i="15" s="1"/>
  <c r="S66" i="12"/>
  <c r="X68" i="12"/>
  <c r="AK41" i="14"/>
  <c r="B10" i="8"/>
  <c r="C10" i="8" s="1"/>
  <c r="D10" i="8" s="1"/>
  <c r="E10" i="8" s="1"/>
  <c r="F10" i="8" s="1"/>
  <c r="G10" i="8" s="1"/>
  <c r="H10" i="8" s="1"/>
  <c r="I10" i="8" s="1"/>
  <c r="J10" i="8" s="1"/>
  <c r="K10" i="8" s="1"/>
  <c r="L10" i="8" s="1"/>
  <c r="M10" i="8" s="1"/>
  <c r="N10" i="8" s="1"/>
  <c r="O10" i="8" s="1"/>
  <c r="P10" i="8" s="1"/>
  <c r="Q10" i="8" s="1"/>
  <c r="R10" i="8" s="1"/>
  <c r="S10" i="8" s="1"/>
  <c r="T10" i="8" s="1"/>
  <c r="W10" i="8"/>
  <c r="X10" i="8"/>
  <c r="Y10" i="8" s="1"/>
  <c r="Z10" i="8" s="1"/>
  <c r="AA10" i="8" s="1"/>
  <c r="AB10" i="8" s="1"/>
  <c r="AC10" i="8" s="1"/>
  <c r="AD10" i="8" s="1"/>
  <c r="AE10" i="8" s="1"/>
  <c r="AF10" i="8" s="1"/>
  <c r="AG10" i="8" s="1"/>
  <c r="AH10" i="8" s="1"/>
  <c r="AI10" i="8" s="1"/>
  <c r="AJ10" i="8" s="1"/>
  <c r="AK10" i="8" s="1"/>
  <c r="AL10" i="8" s="1"/>
  <c r="AM10" i="8" s="1"/>
  <c r="AN10" i="8" s="1"/>
  <c r="AO10" i="8" s="1"/>
  <c r="AJ13" i="29"/>
  <c r="AH24" i="29"/>
  <c r="AL24" i="29" s="1"/>
  <c r="AJ14" i="29"/>
  <c r="AJ21" i="29"/>
  <c r="AJ24" i="29"/>
  <c r="AJ27" i="29"/>
  <c r="AH23" i="29"/>
  <c r="AL23" i="29" s="1"/>
  <c r="M4" i="46"/>
  <c r="AL36" i="15"/>
  <c r="AJ19" i="29"/>
  <c r="AJ20" i="29"/>
  <c r="AJ29" i="29"/>
  <c r="AJ28" i="29"/>
  <c r="AJ22" i="29"/>
  <c r="T70" i="12"/>
  <c r="I53" i="43"/>
  <c r="D53" i="41"/>
  <c r="AH17" i="29"/>
  <c r="AL17" i="29" s="1"/>
  <c r="AJ17" i="29"/>
  <c r="Q41" i="22"/>
  <c r="Q40" i="25"/>
  <c r="AD32" i="29"/>
  <c r="AH11" i="29"/>
  <c r="R32" i="29"/>
  <c r="AK3" i="25"/>
  <c r="AK3" i="27"/>
  <c r="AK3" i="15"/>
  <c r="AK3" i="11"/>
  <c r="AK3" i="26"/>
  <c r="AJ32" i="29" l="1"/>
  <c r="AL11" i="29"/>
  <c r="R8" i="44"/>
  <c r="S6" i="44" s="1"/>
  <c r="S5" i="44"/>
  <c r="AL31" i="29"/>
  <c r="M8" i="44"/>
  <c r="N7" i="44"/>
  <c r="AL30" i="29"/>
  <c r="S4" i="44"/>
  <c r="S7" i="44"/>
  <c r="AH32" i="29"/>
  <c r="AL32" i="29" s="1"/>
  <c r="AG55" i="47"/>
  <c r="AO44" i="47" s="1"/>
  <c r="AG53" i="47"/>
  <c r="AK3" i="22"/>
  <c r="I53" i="41"/>
  <c r="AK3" i="20"/>
  <c r="AK3" i="13"/>
  <c r="AK3" i="12"/>
  <c r="AN41" i="14"/>
  <c r="N6" i="44" l="1"/>
  <c r="N4" i="44"/>
  <c r="N5" i="44"/>
</calcChain>
</file>

<file path=xl/sharedStrings.xml><?xml version="1.0" encoding="utf-8"?>
<sst xmlns="http://schemas.openxmlformats.org/spreadsheetml/2006/main" count="854" uniqueCount="454">
  <si>
    <t>Autre(s) information(s)</t>
  </si>
  <si>
    <t>Date de la dernière Assemblée générale:</t>
  </si>
  <si>
    <t>Sports collectifs
Déplacements compétitions inter-régionales</t>
  </si>
  <si>
    <t>Sports collectifs
Déplacements compétitions nationales</t>
  </si>
  <si>
    <t>Sports individuels
Déplacements compétitions nationales</t>
  </si>
  <si>
    <t>Total</t>
  </si>
  <si>
    <t>Fournir en pièce jointe les tarifs unitaires des licences par catégorie de licenciés (Ecole, cadets, seniors, etc…)</t>
  </si>
  <si>
    <t>Récapitulatif tous dépl. Inter-régions</t>
  </si>
  <si>
    <t>Récapitulatif tous dépl. en National</t>
  </si>
  <si>
    <t>Récapitulatif tous dépl. International</t>
  </si>
  <si>
    <t>(1) Préciser,  C: compétiteur,   O: Officiel,    A: Accompagnateur.</t>
  </si>
  <si>
    <t>Arbitres:</t>
  </si>
  <si>
    <t>Compétiteurs:</t>
  </si>
  <si>
    <t>Nb de personnes déplacées:</t>
  </si>
  <si>
    <r>
      <t xml:space="preserve">Catégories d'âges </t>
    </r>
    <r>
      <rPr>
        <vertAlign val="superscript"/>
        <sz val="10"/>
        <rFont val="Verdana"/>
        <family val="2"/>
      </rPr>
      <t>(4)</t>
    </r>
  </si>
  <si>
    <t>Colonnes réservées 
à l'office</t>
  </si>
  <si>
    <t>Cadre réservé à l'office</t>
  </si>
  <si>
    <t>Sport individuels ou collectif
Déplacements compétitions internationales</t>
  </si>
  <si>
    <r>
      <t>Car</t>
    </r>
    <r>
      <rPr>
        <sz val="6"/>
        <rFont val="Arial"/>
        <family val="2"/>
      </rPr>
      <t>(s)</t>
    </r>
  </si>
  <si>
    <r>
      <t>Personnes déplacées</t>
    </r>
    <r>
      <rPr>
        <vertAlign val="superscript"/>
        <sz val="8"/>
        <rFont val="Arial"/>
        <family val="2"/>
      </rPr>
      <t>(1)</t>
    </r>
  </si>
  <si>
    <t>Fiche 1</t>
  </si>
  <si>
    <t>Fiche 3</t>
  </si>
  <si>
    <t>Fiche 4</t>
  </si>
  <si>
    <t>Fiche 5</t>
  </si>
  <si>
    <t>Fiche 6</t>
  </si>
  <si>
    <t>Fiche 7</t>
  </si>
  <si>
    <t>Garçons</t>
  </si>
  <si>
    <t>Filles</t>
  </si>
  <si>
    <t>Adhérents non licenciés</t>
  </si>
  <si>
    <t>Sexe</t>
  </si>
  <si>
    <t>Association:</t>
  </si>
  <si>
    <t>Activité:</t>
  </si>
  <si>
    <t>Année:</t>
  </si>
  <si>
    <t>Totaux par ligne</t>
  </si>
  <si>
    <t>Office d'éducation physique et sportive de LORIENT</t>
  </si>
  <si>
    <t>(b)</t>
  </si>
  <si>
    <t>(c)</t>
  </si>
  <si>
    <t>(i)</t>
  </si>
  <si>
    <t>(l)</t>
  </si>
  <si>
    <t>(n)</t>
  </si>
  <si>
    <t>Déclaration fédérale</t>
  </si>
  <si>
    <t>Adresse postale:</t>
  </si>
  <si>
    <t>Télécopie:</t>
  </si>
  <si>
    <t>Nom de la fédération:</t>
  </si>
  <si>
    <t>Adresse E-mail:</t>
  </si>
  <si>
    <t>Régional</t>
  </si>
  <si>
    <t>Date et signature du représentant fédéral</t>
  </si>
  <si>
    <t>Départemental</t>
  </si>
  <si>
    <t>Cachet obligatoire du comité fédéral</t>
  </si>
  <si>
    <t>Dossier d'actualisation</t>
  </si>
  <si>
    <t>Salarié(s):</t>
  </si>
  <si>
    <t>Non salarié(s):</t>
  </si>
  <si>
    <t>Encadrement technique</t>
  </si>
  <si>
    <t>Nombre de bénévole(s):</t>
  </si>
  <si>
    <t>Engagements aux compétitions fédérales</t>
  </si>
  <si>
    <t>Informations</t>
  </si>
  <si>
    <t>Seniors</t>
  </si>
  <si>
    <t>Foot ball loisir</t>
  </si>
  <si>
    <t>Jeunes</t>
  </si>
  <si>
    <t>Coupe de Bretagne Seniors et Espoirs</t>
  </si>
  <si>
    <t>Coupe de Bretagne Féminines</t>
  </si>
  <si>
    <t>Coupe de France</t>
  </si>
  <si>
    <t>Coupe du Morbihan</t>
  </si>
  <si>
    <t>Coupe du conseil général</t>
  </si>
  <si>
    <t>Coupe Gambardella</t>
  </si>
  <si>
    <t>Challenge de France Féminines</t>
  </si>
  <si>
    <t>Mesdames, messieurs les responsables fédéraux</t>
  </si>
  <si>
    <t>Mesdames, messieurs les responsables d'associations ou de section</t>
  </si>
  <si>
    <t>Montant de l'affiliation ou de la réaffiliation:</t>
  </si>
  <si>
    <t>Effectifs licenciés</t>
  </si>
  <si>
    <t xml:space="preserve">Niveau de pratique           </t>
  </si>
  <si>
    <t>certifie exactes les informations ci-dessous.</t>
  </si>
  <si>
    <t>en qualité de (précisez la fonction fédérale)</t>
  </si>
  <si>
    <t>Investissements, Formations</t>
  </si>
  <si>
    <t>Investissements</t>
  </si>
  <si>
    <t>Coût (€)</t>
  </si>
  <si>
    <t>Désignation, description  du matériel</t>
  </si>
  <si>
    <t>Objet, description de la formation</t>
  </si>
  <si>
    <t>Nombre de participants</t>
  </si>
  <si>
    <t>Titre de la fiche</t>
  </si>
  <si>
    <t>Catégorie d'informations</t>
  </si>
  <si>
    <t>Effectifs</t>
  </si>
  <si>
    <t>Catégories d'âges</t>
  </si>
  <si>
    <t>Nom, prénom du correspondant:</t>
  </si>
  <si>
    <t>Nombre de breveté(s) d'état:</t>
  </si>
  <si>
    <t xml:space="preserve">TOTAUX     </t>
  </si>
  <si>
    <t>Vétérans</t>
  </si>
  <si>
    <t>Nombre
d'équipe(s)</t>
  </si>
  <si>
    <t>Colonne réservée
à l'office des sports</t>
  </si>
  <si>
    <t>Cadre réservé à l'office des sports</t>
  </si>
  <si>
    <t>National</t>
  </si>
  <si>
    <t>Actions de formation des dirigeants et cadres techniques</t>
  </si>
  <si>
    <t>Montant total des formations</t>
  </si>
  <si>
    <t>Montant total des prises en charge par d'autres organismes</t>
  </si>
  <si>
    <t>Compétitions</t>
  </si>
  <si>
    <r>
      <t xml:space="preserve">Coupes </t>
    </r>
    <r>
      <rPr>
        <sz val="8"/>
        <rFont val="Verdana"/>
        <family val="2"/>
      </rPr>
      <t>(compléter s'il y a lieu)</t>
    </r>
  </si>
  <si>
    <t>N°</t>
  </si>
  <si>
    <t>Tarifs des licences</t>
  </si>
  <si>
    <t>Nombre
d'engagements</t>
  </si>
  <si>
    <t>Nombre total d'engagements</t>
  </si>
  <si>
    <t>Montant total des engagements</t>
  </si>
  <si>
    <t xml:space="preserve">Nombre total d'équipes engagées </t>
  </si>
  <si>
    <t>Totaux</t>
  </si>
  <si>
    <t>Coût de la pratique pour les sports individuels</t>
  </si>
  <si>
    <t>International</t>
  </si>
  <si>
    <t>Coût de la pratique pour les sports collectifs</t>
  </si>
  <si>
    <t>Nombre d'équipes par niveau</t>
  </si>
  <si>
    <t>Coût par équipe</t>
  </si>
  <si>
    <t>Coût total</t>
  </si>
  <si>
    <t>Coût de la pratique</t>
  </si>
  <si>
    <t>TOTAL</t>
  </si>
  <si>
    <t>Caractéristiques du déplacement</t>
  </si>
  <si>
    <t>Nom de l'épreuve:</t>
  </si>
  <si>
    <t>Mini bus</t>
  </si>
  <si>
    <t>Liste des personnes déplacées</t>
  </si>
  <si>
    <t>NOM, Prénom</t>
  </si>
  <si>
    <t>Nombre total de nuitées:</t>
  </si>
  <si>
    <t xml:space="preserve">  Nombre total de personnes déplacées: </t>
  </si>
  <si>
    <t>Personnes</t>
  </si>
  <si>
    <t>Nuitées</t>
  </si>
  <si>
    <t>Repas</t>
  </si>
  <si>
    <t>Kilomètres</t>
  </si>
  <si>
    <t>Nombre</t>
  </si>
  <si>
    <t>Coût unitaire</t>
  </si>
  <si>
    <t>Coût total ligne</t>
  </si>
  <si>
    <t>Récapitulatif du déplacement déclaré ci-dessus</t>
  </si>
  <si>
    <t>N° d'ordre de l'épreuve</t>
  </si>
  <si>
    <t>Coût total de l'épreuve</t>
  </si>
  <si>
    <t xml:space="preserve">Coût total  </t>
  </si>
  <si>
    <t>Adresse: Complexe omnisport du moustoir, Impasse Camille Pelletan  56100 LORIENT
Téléphone, répondeur, télécopie: 02 97 64 54 22       @.mail: oeps-lorient@wanadoo.fr</t>
  </si>
  <si>
    <t>Coût individuel</t>
  </si>
  <si>
    <t>Date</t>
  </si>
  <si>
    <t>Fiche 0</t>
  </si>
  <si>
    <t>Ville de LORIENT</t>
  </si>
  <si>
    <t>Téléphone(s):</t>
  </si>
  <si>
    <t>Tarifs affiliation, abonnement annuaire</t>
  </si>
  <si>
    <t>Votre dossier de demande de subvention municipale ne sera traité qu'après retour de cette fiche dûment complétée et signée des instances fédérales.</t>
  </si>
  <si>
    <t>Inter-régional</t>
  </si>
  <si>
    <r>
      <t xml:space="preserve">Niveau de pratique </t>
    </r>
    <r>
      <rPr>
        <b/>
        <sz val="8"/>
        <rFont val="Verdana"/>
        <family val="2"/>
      </rPr>
      <t xml:space="preserve">
</t>
    </r>
    <r>
      <rPr>
        <b/>
        <sz val="10"/>
        <rFont val="Verdana"/>
        <family val="2"/>
      </rPr>
      <t xml:space="preserve">Catégories d'âge          </t>
    </r>
  </si>
  <si>
    <t>Adresse @-couriel:</t>
  </si>
  <si>
    <t>Nombre d'arbitres et/ou juges officiels:</t>
  </si>
  <si>
    <r>
      <t>Un adhérent</t>
    </r>
    <r>
      <rPr>
        <i/>
        <sz val="8"/>
        <rFont val="Verdana"/>
        <family val="2"/>
      </rPr>
      <t xml:space="preserve"> est une personne ayant payé une cotisation dans une association.
</t>
    </r>
    <r>
      <rPr>
        <b/>
        <i/>
        <sz val="8"/>
        <rFont val="Verdana"/>
        <family val="2"/>
      </rPr>
      <t>Un licencié</t>
    </r>
    <r>
      <rPr>
        <i/>
        <sz val="8"/>
        <rFont val="Verdana"/>
        <family val="2"/>
      </rPr>
      <t xml:space="preserve"> est un adhérent titulaire d'une licence fédérale (Fédération Française de Football par exemple).</t>
    </r>
  </si>
  <si>
    <t>Fiche 2</t>
  </si>
  <si>
    <t>Coût moyen de l'engagement (c/n)</t>
  </si>
  <si>
    <t>Contribution au fonctionnement de la ligue de football</t>
  </si>
  <si>
    <t>Prise en charge par d'autres organismes (€)</t>
  </si>
  <si>
    <t>Coût d'engagement (€)</t>
  </si>
  <si>
    <t>Coût total formation à la charge de l'association</t>
  </si>
  <si>
    <t>Montant 
de la 
formation (€)</t>
  </si>
  <si>
    <t>Coût total investissements</t>
  </si>
  <si>
    <r>
      <t>Nombre de compétiteurs</t>
    </r>
    <r>
      <rPr>
        <b/>
        <vertAlign val="superscript"/>
        <sz val="10"/>
        <rFont val="Verdana"/>
        <family val="2"/>
      </rPr>
      <t>(1)</t>
    </r>
  </si>
  <si>
    <t>Coûts totaux</t>
  </si>
  <si>
    <r>
      <t>Total</t>
    </r>
    <r>
      <rPr>
        <b/>
        <vertAlign val="superscript"/>
        <sz val="10"/>
        <rFont val="Verdana"/>
        <family val="2"/>
      </rPr>
      <t>(2)</t>
    </r>
  </si>
  <si>
    <t>N° d'ordre de l'épreuve si vous déclarez plusieurs épreuves nationales:</t>
  </si>
  <si>
    <t>Lieu de la compétition</t>
  </si>
  <si>
    <t>Départ</t>
  </si>
  <si>
    <t>Heure</t>
  </si>
  <si>
    <t>Retour</t>
  </si>
  <si>
    <t>Distance A/R (km)</t>
  </si>
  <si>
    <t>Nb de véhicules déplacés</t>
  </si>
  <si>
    <r>
      <t>Voiture</t>
    </r>
    <r>
      <rPr>
        <sz val="6"/>
        <rFont val="Arial"/>
        <family val="2"/>
      </rPr>
      <t>(s)</t>
    </r>
  </si>
  <si>
    <t>Colonne réservée
à l'office</t>
  </si>
  <si>
    <t>Nb de nuitées</t>
  </si>
  <si>
    <t>Nom du championnat:</t>
  </si>
  <si>
    <t xml:space="preserve"> </t>
  </si>
  <si>
    <t>Montant global des licences</t>
  </si>
  <si>
    <t>Indiquer le montant global des licences payé à la fédération de tutelle</t>
  </si>
  <si>
    <t>Contribution au fonctionnement de la fédération de tutelle</t>
  </si>
  <si>
    <r>
      <t>Fiche 2</t>
    </r>
    <r>
      <rPr>
        <b/>
        <vertAlign val="superscript"/>
        <sz val="14"/>
        <rFont val="Verdana"/>
        <family val="2"/>
      </rPr>
      <t>bis</t>
    </r>
  </si>
  <si>
    <r>
      <t>Fiche 5</t>
    </r>
    <r>
      <rPr>
        <b/>
        <vertAlign val="superscript"/>
        <sz val="14"/>
        <rFont val="Verdana"/>
        <family val="2"/>
      </rPr>
      <t>bis</t>
    </r>
  </si>
  <si>
    <r>
      <t>Fiche 6</t>
    </r>
    <r>
      <rPr>
        <b/>
        <vertAlign val="superscript"/>
        <sz val="14"/>
        <rFont val="Verdana"/>
        <family val="2"/>
      </rPr>
      <t>bis</t>
    </r>
  </si>
  <si>
    <t>Sports individuels
Déplacements compétitions inter-régionales</t>
  </si>
  <si>
    <r>
      <t>Nombre d'éducateur(s) sportif(s)</t>
    </r>
    <r>
      <rPr>
        <sz val="10"/>
        <rFont val="Verdana"/>
        <family val="2"/>
      </rPr>
      <t>:</t>
    </r>
  </si>
  <si>
    <t>N° d'ordre de l'épreuve si vous déclarez plusieurs épreuves:</t>
  </si>
  <si>
    <r>
      <t>Accompagnateurs</t>
    </r>
    <r>
      <rPr>
        <sz val="10"/>
        <rFont val="Verdana"/>
        <family val="2"/>
      </rPr>
      <t>:</t>
    </r>
  </si>
  <si>
    <r>
      <t>Coût total</t>
    </r>
    <r>
      <rPr>
        <b/>
        <vertAlign val="superscript"/>
        <sz val="10"/>
        <rFont val="Arial"/>
        <family val="2"/>
      </rPr>
      <t>(1)</t>
    </r>
  </si>
  <si>
    <r>
      <t>(1)</t>
    </r>
    <r>
      <rPr>
        <i/>
        <sz val="8"/>
        <rFont val="Verdana"/>
        <family val="2"/>
      </rPr>
      <t xml:space="preserve"> est à totaliser, dans le budget subventionnable, avec le coût des déplacements nationaux des fiches 6 et 6</t>
    </r>
    <r>
      <rPr>
        <i/>
        <vertAlign val="superscript"/>
        <sz val="8"/>
        <rFont val="Verdana"/>
        <family val="2"/>
      </rPr>
      <t>bis</t>
    </r>
    <r>
      <rPr>
        <i/>
        <sz val="8"/>
        <rFont val="Verdana"/>
        <family val="2"/>
      </rPr>
      <t>.</t>
    </r>
  </si>
  <si>
    <t>Nom de Association:</t>
  </si>
  <si>
    <t>District 1</t>
  </si>
  <si>
    <t>District 2</t>
  </si>
  <si>
    <t>District 3</t>
  </si>
  <si>
    <t>District 4</t>
  </si>
  <si>
    <t>Tél: D</t>
  </si>
  <si>
    <t>Tél: T</t>
  </si>
  <si>
    <t>Nom-Prénom</t>
  </si>
  <si>
    <t>Adresse</t>
  </si>
  <si>
    <t>SECRETAIRE</t>
  </si>
  <si>
    <t>Téléphone</t>
  </si>
  <si>
    <t>(a)</t>
  </si>
  <si>
    <r>
      <t xml:space="preserve">- </t>
    </r>
    <r>
      <rPr>
        <i/>
        <sz val="8"/>
        <rFont val="Verdana"/>
        <family val="2"/>
      </rPr>
      <t xml:space="preserve">Un sport collectif fait intervenir tout les joueurs en même temps (classement par équipe). 
</t>
    </r>
    <r>
      <rPr>
        <i/>
        <sz val="10"/>
        <rFont val="Verdana"/>
        <family val="2"/>
      </rPr>
      <t xml:space="preserve">- </t>
    </r>
    <r>
      <rPr>
        <i/>
        <sz val="8"/>
        <rFont val="Verdana"/>
        <family val="2"/>
      </rPr>
      <t xml:space="preserve">Les rencontres sont programmées dans le calendrier fédéral officiel. Le classement est établi par équipe. 
</t>
    </r>
    <r>
      <rPr>
        <i/>
        <sz val="10"/>
        <rFont val="Verdana"/>
        <family val="2"/>
      </rPr>
      <t xml:space="preserve">- </t>
    </r>
    <r>
      <rPr>
        <i/>
        <sz val="8"/>
        <rFont val="Verdana"/>
        <family val="2"/>
      </rPr>
      <t xml:space="preserve">Le nombre de personnes déplacées [sportifs + officiel(s) + accompagnateur(s) officiel(s)] est le même à chaque rencontre.
</t>
    </r>
    <r>
      <rPr>
        <i/>
        <sz val="10"/>
        <rFont val="Verdana"/>
        <family val="2"/>
      </rPr>
      <t xml:space="preserve">- </t>
    </r>
    <r>
      <rPr>
        <i/>
        <sz val="8"/>
        <rFont val="Verdana"/>
        <family val="2"/>
      </rPr>
      <t xml:space="preserve">Certains sports collectifs font l'objet de compétitions individuelles (exemple: tennis de table). Dans ce cas, une fiche 6 "sports individuel" est à établir.
</t>
    </r>
    <r>
      <rPr>
        <i/>
        <sz val="10"/>
        <rFont val="Verdana"/>
        <family val="2"/>
      </rPr>
      <t>-</t>
    </r>
    <r>
      <rPr>
        <b/>
        <i/>
        <sz val="8"/>
        <color indexed="10"/>
        <rFont val="Verdana"/>
        <family val="2"/>
      </rPr>
      <t>Une fiche est à rédiger pour l'ensemble du championnat.</t>
    </r>
    <r>
      <rPr>
        <i/>
        <sz val="8"/>
        <rFont val="Verdana"/>
        <family val="2"/>
      </rPr>
      <t xml:space="preserve">
</t>
    </r>
    <r>
      <rPr>
        <i/>
        <sz val="12"/>
        <rFont val="Verdana"/>
        <family val="2"/>
      </rPr>
      <t xml:space="preserve"> </t>
    </r>
    <r>
      <rPr>
        <b/>
        <i/>
        <u/>
        <sz val="8"/>
        <rFont val="Verdana"/>
        <family val="2"/>
      </rPr>
      <t>Avertissement:</t>
    </r>
    <r>
      <rPr>
        <i/>
        <sz val="8"/>
        <rFont val="Verdana"/>
        <family val="2"/>
      </rPr>
      <t xml:space="preserve">
- Les rencontres amicales ne sont pas à prendre en compte.
- Toutes phases préparatoires ou de reconnaissance des lieux ne sont pas prises en compte.</t>
    </r>
    <r>
      <rPr>
        <b/>
        <i/>
        <sz val="12"/>
        <rFont val="Verdana"/>
        <family val="2"/>
      </rPr>
      <t/>
    </r>
  </si>
  <si>
    <r>
      <t>-</t>
    </r>
    <r>
      <rPr>
        <i/>
        <sz val="12"/>
        <rFont val="Verdana"/>
        <family val="2"/>
      </rPr>
      <t xml:space="preserve"> </t>
    </r>
    <r>
      <rPr>
        <i/>
        <sz val="8"/>
        <rFont val="Verdana"/>
        <family val="2"/>
      </rPr>
      <t xml:space="preserve">Un sport collectif fait intervenir simultanément tous les joueurs d'une même équipe (classement par équipe).
</t>
    </r>
    <r>
      <rPr>
        <i/>
        <sz val="10"/>
        <rFont val="Verdana"/>
        <family val="2"/>
      </rPr>
      <t xml:space="preserve">- </t>
    </r>
    <r>
      <rPr>
        <i/>
        <sz val="8"/>
        <rFont val="Verdana"/>
        <family val="2"/>
      </rPr>
      <t xml:space="preserve">Les rencontres sont celles programmées dans le calendrier fédéral officiel. 
</t>
    </r>
    <r>
      <rPr>
        <i/>
        <sz val="10"/>
        <rFont val="Verdana"/>
        <family val="2"/>
      </rPr>
      <t xml:space="preserve">- </t>
    </r>
    <r>
      <rPr>
        <i/>
        <sz val="8"/>
        <rFont val="Verdana"/>
        <family val="2"/>
      </rPr>
      <t xml:space="preserve">Le nombre de personnes déplacées [sportifs + officiel(s) + accompagnateur(s) officiel(s)] est le même à chaque rencontre.
</t>
    </r>
    <r>
      <rPr>
        <i/>
        <sz val="10"/>
        <rFont val="Verdana"/>
        <family val="2"/>
      </rPr>
      <t xml:space="preserve">- </t>
    </r>
    <r>
      <rPr>
        <i/>
        <sz val="8"/>
        <rFont val="Verdana"/>
        <family val="2"/>
      </rPr>
      <t xml:space="preserve">Certains sports collectifs font l'objet de compétitions individuelles (exemple: tennis de table). Dans ce cas, une fiche 5 "sports individuels" est à établir.
</t>
    </r>
    <r>
      <rPr>
        <i/>
        <sz val="10"/>
        <rFont val="Verdana"/>
        <family val="2"/>
      </rPr>
      <t xml:space="preserve">- </t>
    </r>
    <r>
      <rPr>
        <i/>
        <sz val="8"/>
        <rFont val="Verdana"/>
        <family val="2"/>
      </rPr>
      <t xml:space="preserve">Les rencontres "inter-régions" sont des rencontres officielles qui se déroulent soit hors Bretagne, soit en Bretagne avec participation de clubs venant d'autres régions.
</t>
    </r>
    <r>
      <rPr>
        <i/>
        <sz val="10"/>
        <color indexed="10"/>
        <rFont val="Verdana"/>
        <family val="2"/>
      </rPr>
      <t>-</t>
    </r>
    <r>
      <rPr>
        <b/>
        <i/>
        <sz val="8"/>
        <color indexed="10"/>
        <rFont val="Verdana"/>
        <family val="2"/>
      </rPr>
      <t>Une fiche est à rédiger pour l'ensemble du championnat.</t>
    </r>
    <r>
      <rPr>
        <i/>
        <sz val="8"/>
        <rFont val="Verdana"/>
        <family val="2"/>
      </rPr>
      <t xml:space="preserve">
</t>
    </r>
    <r>
      <rPr>
        <i/>
        <sz val="12"/>
        <rFont val="Verdana"/>
        <family val="2"/>
      </rPr>
      <t xml:space="preserve"> </t>
    </r>
    <r>
      <rPr>
        <b/>
        <i/>
        <u/>
        <sz val="8"/>
        <rFont val="Verdana"/>
        <family val="2"/>
      </rPr>
      <t>Avertissement:</t>
    </r>
    <r>
      <rPr>
        <i/>
        <sz val="8"/>
        <rFont val="Verdana"/>
        <family val="2"/>
      </rPr>
      <t xml:space="preserve">
- Les rencontres amicales ne sont pas à prendre en compte.
- Toutes phases préparatoires ou de reconnaissance des lieux ne sont pas prises en compte.</t>
    </r>
    <r>
      <rPr>
        <b/>
        <i/>
        <sz val="12"/>
        <rFont val="Verdana"/>
        <family val="2"/>
      </rPr>
      <t/>
    </r>
  </si>
  <si>
    <r>
      <t>-</t>
    </r>
    <r>
      <rPr>
        <b/>
        <i/>
        <sz val="8"/>
        <rFont val="Verdana"/>
        <family val="2"/>
      </rPr>
      <t xml:space="preserve"> </t>
    </r>
    <r>
      <rPr>
        <i/>
        <sz val="8"/>
        <rFont val="Verdana"/>
        <family val="2"/>
      </rPr>
      <t xml:space="preserve">Un sport individuel peut se pratiquer soit lors de compétitions individuelles (classement individuel), soit lors de compétitions par équipe y compris relais (classement par équipe).
</t>
    </r>
    <r>
      <rPr>
        <i/>
        <sz val="10"/>
        <rFont val="Verdana"/>
        <family val="2"/>
      </rPr>
      <t xml:space="preserve">- </t>
    </r>
    <r>
      <rPr>
        <i/>
        <sz val="8"/>
        <rFont val="Verdana"/>
        <family val="2"/>
      </rPr>
      <t xml:space="preserve">Les compétitions sont programmées dans le calendrier fédéral officiel. 
</t>
    </r>
    <r>
      <rPr>
        <i/>
        <sz val="10"/>
        <rFont val="Verdana"/>
        <family val="2"/>
      </rPr>
      <t xml:space="preserve">- </t>
    </r>
    <r>
      <rPr>
        <i/>
        <sz val="8"/>
        <rFont val="Verdana"/>
        <family val="2"/>
      </rPr>
      <t xml:space="preserve">Le nombre de personnes déplacées lors de compétitions par équipe[sportifs+officiel(s)+accompagnateur(s)] est officiellement prévu.
</t>
    </r>
    <r>
      <rPr>
        <b/>
        <i/>
        <sz val="10"/>
        <rFont val="Verdana"/>
        <family val="2"/>
      </rPr>
      <t>-</t>
    </r>
    <r>
      <rPr>
        <i/>
        <sz val="8"/>
        <rFont val="Verdana"/>
        <family val="2"/>
      </rPr>
      <t xml:space="preserve"> Les compétitions "inter-régionales" sont des compétitions officielles qui se déroulent soit hors de Bretagne, soit en Bretagne avec participation de clubs venant d'autres régions.
</t>
    </r>
    <r>
      <rPr>
        <b/>
        <i/>
        <sz val="10"/>
        <rFont val="Verdana"/>
        <family val="2"/>
      </rPr>
      <t>-</t>
    </r>
    <r>
      <rPr>
        <b/>
        <i/>
        <sz val="8"/>
        <color indexed="10"/>
        <rFont val="Verdana"/>
        <family val="2"/>
      </rPr>
      <t>Une fiche est à rédiger par déplacement.</t>
    </r>
    <r>
      <rPr>
        <i/>
        <sz val="8"/>
        <rFont val="Verdana"/>
        <family val="2"/>
      </rPr>
      <t xml:space="preserve">
</t>
    </r>
    <r>
      <rPr>
        <i/>
        <u/>
        <sz val="8"/>
        <rFont val="Verdana"/>
        <family val="2"/>
      </rPr>
      <t xml:space="preserve"> </t>
    </r>
    <r>
      <rPr>
        <b/>
        <i/>
        <u/>
        <sz val="8"/>
        <rFont val="Verdana"/>
        <family val="2"/>
      </rPr>
      <t>Avertissement:</t>
    </r>
    <r>
      <rPr>
        <i/>
        <sz val="8"/>
        <rFont val="Verdana"/>
        <family val="2"/>
      </rPr>
      <t xml:space="preserve">
- Si une compétion individuelle et une compétition par équipe (exemple: relais) se déroulent à la même date et au même endroit, une seule fiche est à rédiger.
- Toutes phases préparatoires ou de reconnaissance des lieux ne sont pas prises en compte.
- </t>
    </r>
    <r>
      <rPr>
        <b/>
        <i/>
        <sz val="8"/>
        <rFont val="Verdana"/>
        <family val="2"/>
      </rPr>
      <t>Toutes exceptions à l'une de ces règles devront être dûment justifiées.</t>
    </r>
  </si>
  <si>
    <r>
      <t xml:space="preserve">Préciser dans le tableau ci-dessous les dépenses occasionnées par l'achat de matériels coûteux nécessaires pour la pratique de l'activité, à l'exclusion des matériels personnalisés et les ballons, maillots, chaussures, etc…
</t>
    </r>
    <r>
      <rPr>
        <b/>
        <i/>
        <u/>
        <sz val="8"/>
        <color indexed="10"/>
        <rFont val="Verdana"/>
        <family val="2"/>
      </rPr>
      <t>Avertissement</t>
    </r>
    <r>
      <rPr>
        <b/>
        <i/>
        <sz val="8"/>
        <color indexed="10"/>
        <rFont val="Verdana"/>
        <family val="2"/>
      </rPr>
      <t>: Les factures justificatives sont à fournir impérativement.</t>
    </r>
  </si>
  <si>
    <r>
      <t>Avertissement</t>
    </r>
    <r>
      <rPr>
        <b/>
        <i/>
        <sz val="8"/>
        <color indexed="10"/>
        <rFont val="Verdana"/>
        <family val="2"/>
      </rPr>
      <t>: Les certificats de formation ou les diplômes obtenus, et toutes les factures sont à fournir impérativement</t>
    </r>
  </si>
  <si>
    <r>
      <t xml:space="preserve">Cette fiche est destinée à faire </t>
    </r>
    <r>
      <rPr>
        <b/>
        <i/>
        <sz val="9"/>
        <color indexed="10"/>
        <rFont val="Verdana"/>
        <family val="2"/>
      </rPr>
      <t>valider par les instances fédérales</t>
    </r>
    <r>
      <rPr>
        <i/>
        <sz val="9"/>
        <rFont val="Verdana"/>
        <family val="2"/>
      </rPr>
      <t xml:space="preserve"> les informations et les effectifs licenciés déclarés par l'association ou la section qui effectue une </t>
    </r>
    <r>
      <rPr>
        <i/>
        <sz val="9"/>
        <color indexed="10"/>
        <rFont val="Verdana"/>
        <family val="2"/>
      </rPr>
      <t>demande de subvention municipale</t>
    </r>
    <r>
      <rPr>
        <i/>
        <sz val="9"/>
        <rFont val="Verdana"/>
        <family val="2"/>
      </rPr>
      <t>.</t>
    </r>
  </si>
  <si>
    <r>
      <t>En sport individuel le niveau d'un sportif est le niveau le plus élevé obtenu en compétiton individuelle ou en compétition par équipe.</t>
    </r>
    <r>
      <rPr>
        <b/>
        <i/>
        <sz val="9"/>
        <rFont val="Verdana"/>
        <family val="2"/>
      </rPr>
      <t xml:space="preserve">
Avertissement:  </t>
    </r>
    <r>
      <rPr>
        <i/>
        <sz val="9"/>
        <color indexed="10"/>
        <rFont val="Verdana"/>
        <family val="2"/>
      </rPr>
      <t xml:space="preserve">Un athlète ne doit être compté qu'une fois, au niveau le plus élevé de pratique </t>
    </r>
    <r>
      <rPr>
        <i/>
        <sz val="9"/>
        <rFont val="Verdana"/>
        <family val="2"/>
      </rPr>
      <t>auquel il a participé, au cours de la saison, dans le cadre des compétitions fédérales officielles.</t>
    </r>
  </si>
  <si>
    <r>
      <t xml:space="preserve">- </t>
    </r>
    <r>
      <rPr>
        <i/>
        <sz val="8"/>
        <rFont val="Verdana"/>
        <family val="2"/>
      </rPr>
      <t xml:space="preserve">Les compétitions internationales sont programmées dans le calendrier fédéral officiel.
</t>
    </r>
    <r>
      <rPr>
        <i/>
        <sz val="10"/>
        <rFont val="Verdana"/>
        <family val="2"/>
      </rPr>
      <t xml:space="preserve">- </t>
    </r>
    <r>
      <rPr>
        <i/>
        <sz val="8"/>
        <rFont val="Verdana"/>
        <family val="2"/>
      </rPr>
      <t xml:space="preserve">La participation en compétition résulte d'une qualification ou d'une sélection.
</t>
    </r>
    <r>
      <rPr>
        <b/>
        <i/>
        <sz val="10"/>
        <rFont val="Verdana"/>
        <family val="2"/>
      </rPr>
      <t>-</t>
    </r>
    <r>
      <rPr>
        <b/>
        <i/>
        <sz val="8"/>
        <color indexed="10"/>
        <rFont val="Verdana"/>
        <family val="2"/>
      </rPr>
      <t xml:space="preserve">Une fiche est à rédiger par déplacement. </t>
    </r>
    <r>
      <rPr>
        <b/>
        <i/>
        <sz val="8"/>
        <color indexed="12"/>
        <rFont val="Verdana"/>
        <family val="2"/>
      </rPr>
      <t>(Les déplacements sont pris en compte jusqu’à Paris)</t>
    </r>
    <r>
      <rPr>
        <i/>
        <sz val="8"/>
        <rFont val="Verdana"/>
        <family val="2"/>
      </rPr>
      <t xml:space="preserve">
</t>
    </r>
    <r>
      <rPr>
        <i/>
        <u/>
        <sz val="12"/>
        <rFont val="Verdana"/>
        <family val="2"/>
      </rPr>
      <t xml:space="preserve"> </t>
    </r>
    <r>
      <rPr>
        <b/>
        <i/>
        <u/>
        <sz val="8"/>
        <rFont val="Verdana"/>
        <family val="2"/>
      </rPr>
      <t>Avertissement:</t>
    </r>
    <r>
      <rPr>
        <i/>
        <sz val="8"/>
        <rFont val="Verdana"/>
        <family val="2"/>
      </rPr>
      <t xml:space="preserve">
- Toutes phases préparatoires ou de reconnaissance des lieux ne sont pas prises en compte.
- Seuls les déplacements et frais associés à la charge du club sont à déclarer.</t>
    </r>
  </si>
  <si>
    <t>(1) Les chiffres figurant dans ce tableau doivent être cohérents avec ceux de la fiche 0.
(2) Ce total doit être inférieur ou égal au total de la fiche 0.
(3)  Par ordre décroissant. Par catégorie préciser: équipe A, équipe B, etc…
(4)  Senoirs, juniors, etc… ou appellations spécifiques en vigueur dans la fédération concernée (Ex: &lt;13ans, Masters, etc…)</t>
  </si>
  <si>
    <r>
      <t xml:space="preserve">   Ce dossier est instruit par l'Office d'Education Physique et des Sports de LORIENT
</t>
    </r>
    <r>
      <rPr>
        <sz val="7"/>
        <rFont val="Arial"/>
        <family val="2"/>
      </rPr>
      <t xml:space="preserve">Adresse: Complexe omnisport du moustoir, Impasse Camille Pelletan  56100 LORIENT
Téléphone, répondeur, télécopie: 02 97 64 54 22      </t>
    </r>
    <r>
      <rPr>
        <b/>
        <sz val="7"/>
        <rFont val="Arial"/>
        <family val="2"/>
      </rPr>
      <t xml:space="preserve"> @.mail: oeps-lorient@wanadoo.fr  _  www.oepslorient.org</t>
    </r>
    <r>
      <rPr>
        <sz val="7"/>
        <rFont val="Arial"/>
        <family val="2"/>
      </rPr>
      <t xml:space="preserve"> </t>
    </r>
  </si>
  <si>
    <t>Association propriétaire de son siège</t>
  </si>
  <si>
    <t>OUI</t>
  </si>
  <si>
    <t>NON</t>
  </si>
  <si>
    <t>Association propriétaire d'une installation sportive</t>
  </si>
  <si>
    <t>Nombre de salariés du club:</t>
  </si>
  <si>
    <t>DE L'ASSOCIATION SPORTIVE</t>
  </si>
  <si>
    <t>Répartir toutes vos disciplines sportives ou d'Education Physique ou de loisir à caractère sportif</t>
  </si>
  <si>
    <t>que compte votre association selon le tableau ci-dessous</t>
  </si>
  <si>
    <t>DISCIPLINES</t>
  </si>
  <si>
    <t>F</t>
  </si>
  <si>
    <t>M</t>
  </si>
  <si>
    <r>
      <t xml:space="preserve">Total Adhérents licenciés      </t>
    </r>
    <r>
      <rPr>
        <b/>
        <sz val="12"/>
        <rFont val="Verdana"/>
        <family val="2"/>
      </rPr>
      <t>1</t>
    </r>
  </si>
  <si>
    <r>
      <t xml:space="preserve">Total Adhérents non licenciés     </t>
    </r>
    <r>
      <rPr>
        <b/>
        <sz val="12"/>
        <rFont val="Verdana"/>
        <family val="2"/>
      </rPr>
      <t>2</t>
    </r>
  </si>
  <si>
    <r>
      <t xml:space="preserve">Total                         </t>
    </r>
    <r>
      <rPr>
        <b/>
        <sz val="12"/>
        <rFont val="Verdana"/>
        <family val="2"/>
      </rPr>
      <t>1</t>
    </r>
    <r>
      <rPr>
        <b/>
        <sz val="10"/>
        <rFont val="Verdana"/>
        <family val="2"/>
      </rPr>
      <t xml:space="preserve"> + </t>
    </r>
    <r>
      <rPr>
        <b/>
        <sz val="12"/>
        <rFont val="Verdana"/>
        <family val="2"/>
      </rPr>
      <t>2</t>
    </r>
  </si>
  <si>
    <t>*</t>
  </si>
  <si>
    <t>IMPORTANT</t>
  </si>
  <si>
    <t>Nous vous rappelons que la loi du 15 juillet 1984 impose aux groupements sportifs:</t>
  </si>
  <si>
    <t>d'informer leurs adhérents de leur intérêt à souscrire un contrat d'assurance de personnes et tenir à leur disposition des formulaires</t>
  </si>
  <si>
    <t>de garanties susceptibles de réparer les atteintes à l'intégrité physique du pratiquant (article 28)</t>
  </si>
  <si>
    <t>de souscrire un contrat d'assurance couvrant leur responsabilité civile, celle de leurs préposés ainsi que celle des pratiquants (article 17)</t>
  </si>
  <si>
    <t>Nom et adresse de la compagnie d'assurance:</t>
  </si>
  <si>
    <t>N° de police Accidents</t>
  </si>
  <si>
    <t>DECRET D'APPLICATION 2001- 495 du 6 juin 2001</t>
  </si>
  <si>
    <r>
      <t>Article 1</t>
    </r>
    <r>
      <rPr>
        <sz val="10"/>
        <rFont val="Arial"/>
        <family val="2"/>
      </rPr>
      <t>: l'obligation de conclure une convention avec les associations qui recoivent une subvention annuelle d'un montant minimum de 23 000 €</t>
    </r>
  </si>
  <si>
    <t xml:space="preserve">A: LORIENT    Le:                     </t>
  </si>
  <si>
    <t>Signature du (ou de la ) PRESIDENT (E)</t>
  </si>
  <si>
    <t>NOMBRE DE  LICENCIES ET ADHERENTS PAR DISCIPLINE</t>
  </si>
  <si>
    <r>
      <t>*</t>
    </r>
    <r>
      <rPr>
        <sz val="11"/>
        <rFont val="Arial"/>
        <family val="2"/>
      </rPr>
      <t xml:space="preserve"> Pour chaque discipline, indiquez dans la colonne de gauche de quelle fédérartion il s'agit</t>
    </r>
    <r>
      <rPr>
        <sz val="10"/>
        <rFont val="Arial"/>
        <family val="2"/>
      </rPr>
      <t>:</t>
    </r>
    <r>
      <rPr>
        <b/>
        <sz val="11"/>
        <rFont val="Arial"/>
        <family val="2"/>
      </rPr>
      <t>D</t>
    </r>
    <r>
      <rPr>
        <sz val="11"/>
        <rFont val="Arial"/>
        <family val="2"/>
      </rPr>
      <t xml:space="preserve"> pour délégataire et </t>
    </r>
    <r>
      <rPr>
        <b/>
        <sz val="11"/>
        <rFont val="Arial"/>
        <family val="2"/>
      </rPr>
      <t>A</t>
    </r>
    <r>
      <rPr>
        <sz val="11"/>
        <rFont val="Arial"/>
        <family val="2"/>
      </rPr>
      <t xml:space="preserve"> pour affinitaire</t>
    </r>
  </si>
  <si>
    <r>
      <t xml:space="preserve">Niveau hiérarchique des équipes </t>
    </r>
    <r>
      <rPr>
        <vertAlign val="superscript"/>
        <sz val="10"/>
        <rFont val="Verdana"/>
        <family val="2"/>
      </rPr>
      <t>(3)                 et niveau de la pratique</t>
    </r>
  </si>
  <si>
    <t>Lieu de la compétition et département</t>
  </si>
  <si>
    <t>NOM DE L'ASSOCIATION:</t>
  </si>
  <si>
    <t>DEPENSES</t>
  </si>
  <si>
    <t>MONTANT</t>
  </si>
  <si>
    <t>RECETTES</t>
  </si>
  <si>
    <t>Cotisations</t>
  </si>
  <si>
    <t>Subventions</t>
  </si>
  <si>
    <t>Frais de personnel</t>
  </si>
  <si>
    <t>Divers</t>
  </si>
  <si>
    <t>CNDS</t>
  </si>
  <si>
    <t>Coupe de Bretagne U 19 Ligue</t>
  </si>
  <si>
    <t>Coupe de Bretagne U 17 Ligue</t>
  </si>
  <si>
    <t>Coupe de Bretagne U 15 Ligue</t>
  </si>
  <si>
    <r>
      <t xml:space="preserve">- </t>
    </r>
    <r>
      <rPr>
        <i/>
        <sz val="8"/>
        <rFont val="Verdana"/>
        <family val="2"/>
      </rPr>
      <t xml:space="preserve">Un sport individuel se pratique soit lors de compétitions individuelles (classement individuel), soit lors de compétitions par équipe y compris relais (classement par équipe).
</t>
    </r>
    <r>
      <rPr>
        <i/>
        <sz val="10"/>
        <rFont val="Verdana"/>
        <family val="2"/>
      </rPr>
      <t xml:space="preserve">- </t>
    </r>
    <r>
      <rPr>
        <i/>
        <sz val="8"/>
        <rFont val="Verdana"/>
        <family val="2"/>
      </rPr>
      <t xml:space="preserve">Les compétitions sont programmées dans le calendrier fédéral officiel. 
</t>
    </r>
    <r>
      <rPr>
        <i/>
        <sz val="10"/>
        <rFont val="Verdana"/>
        <family val="2"/>
      </rPr>
      <t xml:space="preserve">- </t>
    </r>
    <r>
      <rPr>
        <i/>
        <sz val="8"/>
        <rFont val="Verdana"/>
        <family val="2"/>
      </rPr>
      <t xml:space="preserve">Le nombre de personnes déplacées lors de compétions par équipe[sportifs+officiel(s)+accompagnateur(s)] est officiellement prévu.
</t>
    </r>
    <r>
      <rPr>
        <i/>
        <sz val="10"/>
        <rFont val="Verdana"/>
        <family val="2"/>
      </rPr>
      <t>- U</t>
    </r>
    <r>
      <rPr>
        <i/>
        <sz val="8"/>
        <rFont val="Verdana"/>
        <family val="2"/>
      </rPr>
      <t xml:space="preserve">ne compétition "nationale"  constitue, pour un compétiteur ou pour une équipe, le résultat de qualifications successives lors des compétitions officielles aux niveaux départemental, régional, et inter-régional.
</t>
    </r>
    <r>
      <rPr>
        <i/>
        <sz val="10"/>
        <color indexed="10"/>
        <rFont val="Verdana"/>
        <family val="2"/>
      </rPr>
      <t>-</t>
    </r>
    <r>
      <rPr>
        <b/>
        <i/>
        <sz val="8"/>
        <color indexed="10"/>
        <rFont val="Verdana"/>
        <family val="2"/>
      </rPr>
      <t>Une fiche est à rédiger par déplacement.</t>
    </r>
    <r>
      <rPr>
        <i/>
        <sz val="8"/>
        <rFont val="Verdana"/>
        <family val="2"/>
      </rPr>
      <t xml:space="preserve">
</t>
    </r>
    <r>
      <rPr>
        <i/>
        <sz val="12"/>
        <rFont val="Verdana"/>
        <family val="2"/>
      </rPr>
      <t xml:space="preserve"> </t>
    </r>
    <r>
      <rPr>
        <b/>
        <i/>
        <u/>
        <sz val="8"/>
        <rFont val="Verdana"/>
        <family val="2"/>
      </rPr>
      <t>Avertissement:</t>
    </r>
    <r>
      <rPr>
        <i/>
        <sz val="8"/>
        <rFont val="Verdana"/>
        <family val="2"/>
      </rPr>
      <t xml:space="preserve">
- Si une compétion individuelle et une compétition par équipe (exemple: relais) se déroulent à la même date et au même endroit, une seule fiche est à rédiger.
- Toutes phases préparatoires ou de reconnaissance des lieux ne sont pas prises en compte.
- </t>
    </r>
    <r>
      <rPr>
        <b/>
        <i/>
        <sz val="8"/>
        <rFont val="Verdana"/>
        <family val="2"/>
      </rPr>
      <t>Toutes exceptions à l'une de ces règles devront être dûment justifiées.</t>
    </r>
  </si>
  <si>
    <t>Eau Gaz Electricité</t>
  </si>
  <si>
    <t>Prestations</t>
  </si>
  <si>
    <t>Carburants</t>
  </si>
  <si>
    <t>Equipements</t>
  </si>
  <si>
    <t>Dons aux œuvres</t>
  </si>
  <si>
    <t>Produits et fournitures</t>
  </si>
  <si>
    <t>Engagements</t>
  </si>
  <si>
    <t>Produits organisations</t>
  </si>
  <si>
    <t>Autres</t>
  </si>
  <si>
    <t>Organisations</t>
  </si>
  <si>
    <t>Locations</t>
  </si>
  <si>
    <t>Entretien réparations</t>
  </si>
  <si>
    <t>Ville Fonctionnement</t>
  </si>
  <si>
    <t>Assurances</t>
  </si>
  <si>
    <t>Ville Evénements Sportifs</t>
  </si>
  <si>
    <t>Ville Animateur Sportif</t>
  </si>
  <si>
    <t>Ville autres……………</t>
  </si>
  <si>
    <t>Conseil Général</t>
  </si>
  <si>
    <t>Conseil Régional</t>
  </si>
  <si>
    <t>Vacations</t>
  </si>
  <si>
    <t>Mouvement sportif</t>
  </si>
  <si>
    <t>Frais d'engagement</t>
  </si>
  <si>
    <t>Partenariats</t>
  </si>
  <si>
    <t>Sponsors</t>
  </si>
  <si>
    <t>Frais de déplacement</t>
  </si>
  <si>
    <t>Mécénat</t>
  </si>
  <si>
    <t>Licences</t>
  </si>
  <si>
    <t>Affiliations</t>
  </si>
  <si>
    <t>Produits financiers</t>
  </si>
  <si>
    <t>Appointements bruts</t>
  </si>
  <si>
    <t>Sécurité Sociale</t>
  </si>
  <si>
    <t>Retraite</t>
  </si>
  <si>
    <t>Prévoyance</t>
  </si>
  <si>
    <t>Médecine du travail</t>
  </si>
  <si>
    <t>Intérêts sur emprunts</t>
  </si>
  <si>
    <t>Frais bancaires</t>
  </si>
  <si>
    <t>Amortissements</t>
  </si>
  <si>
    <t>Provisions risques et charges</t>
  </si>
  <si>
    <t xml:space="preserve">TOTAL  </t>
  </si>
  <si>
    <t>Abonnement(s) obligatoire(s) à la fédération</t>
  </si>
  <si>
    <r>
      <t>Avertissement</t>
    </r>
    <r>
      <rPr>
        <b/>
        <i/>
        <sz val="8"/>
        <rFont val="Verdana"/>
        <family val="2"/>
      </rPr>
      <t xml:space="preserve">: </t>
    </r>
    <r>
      <rPr>
        <i/>
        <sz val="8"/>
        <rFont val="Verdana"/>
        <family val="2"/>
      </rPr>
      <t xml:space="preserve"> Dans ce tableau ne doivent figurer exclusivement que les informations relatives aux </t>
    </r>
    <r>
      <rPr>
        <i/>
        <sz val="8"/>
        <color indexed="10"/>
        <rFont val="Verdana"/>
        <family val="2"/>
      </rPr>
      <t xml:space="preserve">compétitions obligatoires du calendrier fédéral </t>
    </r>
    <r>
      <rPr>
        <i/>
        <sz val="8"/>
        <rFont val="Verdana"/>
        <family val="2"/>
      </rPr>
      <t xml:space="preserve">à l'exclusion de toutes compétitions organisées à l'initiative des clubs ou autres organisations. </t>
    </r>
    <r>
      <rPr>
        <b/>
        <i/>
        <sz val="8"/>
        <color indexed="10"/>
        <rFont val="Verdana"/>
        <family val="2"/>
      </rPr>
      <t>Précisez le nombre et les noms des clubs en entente.</t>
    </r>
  </si>
  <si>
    <t xml:space="preserve">N° Siret </t>
  </si>
  <si>
    <t>SUBVENTION</t>
  </si>
  <si>
    <t>INFORMATION CONCERNANT L'ASSOCIATION</t>
  </si>
  <si>
    <t>Adresse courrier:</t>
  </si>
  <si>
    <t xml:space="preserve">Tel: </t>
  </si>
  <si>
    <t>Site internet: www.</t>
  </si>
  <si>
    <t>Date de publication des statuts au Journal Officiel:</t>
  </si>
  <si>
    <t>Membre dirigeants de l'association (à la date de la demande)</t>
  </si>
  <si>
    <t>Adresse du siège social:</t>
  </si>
  <si>
    <t>PRESIDENT (E)</t>
  </si>
  <si>
    <t>TRESORIER (ERE)</t>
  </si>
  <si>
    <t>Nombre d'adhérents:</t>
  </si>
  <si>
    <t>Lorientais:</t>
  </si>
  <si>
    <t>Non Lorientais</t>
  </si>
  <si>
    <t>Nombre de bénévoles:</t>
  </si>
  <si>
    <t>Nombre de salariés:</t>
  </si>
  <si>
    <t>Coordonnées précises de la personne à contacter, en charge du dossier.</t>
  </si>
  <si>
    <t>Si oui, lesquels:</t>
  </si>
  <si>
    <t xml:space="preserve">DOSSIER DE DEMANDE ANNEE </t>
  </si>
  <si>
    <t xml:space="preserve">Année de référence: </t>
  </si>
  <si>
    <t>Adresse courriel</t>
  </si>
  <si>
    <t>oui</t>
  </si>
  <si>
    <t>non</t>
  </si>
  <si>
    <t>Objet ou activité de l'association:</t>
  </si>
  <si>
    <r>
      <t xml:space="preserve">   Ce dossier est co-instruit par l'Office d'Education Physique et des Sports de LORIENT
</t>
    </r>
    <r>
      <rPr>
        <sz val="7"/>
        <rFont val="Arial"/>
        <family val="2"/>
      </rPr>
      <t xml:space="preserve">Adresse: Complexe omnisport du moustoir, Impasse Camille Pelletan  56100 LORIENT
Téléphone, répondeur, télécopie: 02 97 64 54 22       @.mail: oeps-lorient@wanadoo.fr   </t>
    </r>
  </si>
  <si>
    <r>
      <t xml:space="preserve">   Ce dossier est co-instruit par l'Office d'Education Physique et des Sports de LORIENT
</t>
    </r>
    <r>
      <rPr>
        <sz val="7"/>
        <rFont val="Arial"/>
        <family val="2"/>
      </rPr>
      <t xml:space="preserve">Adresse: Complexe omnisport du moustoir, Impasse Camille Pelletan  56100 LORIENT
Téléphone, répondeur, télécopie: 02 97 64 54 22       @.mail: </t>
    </r>
    <r>
      <rPr>
        <b/>
        <sz val="7"/>
        <rFont val="Arial"/>
        <family val="2"/>
      </rPr>
      <t>oeps-lorient@wanadoo.fr   www.oepslorient.org</t>
    </r>
  </si>
  <si>
    <t>Courriel:</t>
  </si>
  <si>
    <t xml:space="preserve">Jeunes  </t>
  </si>
  <si>
    <t>Adultes</t>
  </si>
  <si>
    <r>
      <rPr>
        <b/>
        <sz val="10"/>
        <color indexed="10"/>
        <rFont val="Arial"/>
        <family val="2"/>
      </rPr>
      <t>*</t>
    </r>
    <r>
      <rPr>
        <sz val="10"/>
        <color indexed="12"/>
        <rFont val="Arial"/>
        <family val="2"/>
      </rPr>
      <t>: Si plusieurs catégories, fournir liste des coûts par catégories</t>
    </r>
  </si>
  <si>
    <t>Première demande (*)</t>
  </si>
  <si>
    <t>Renouvellement d'une demande (*)</t>
  </si>
  <si>
    <r>
      <rPr>
        <b/>
        <sz val="11"/>
        <rFont val="Arial"/>
        <family val="2"/>
      </rPr>
      <t xml:space="preserve">(*) </t>
    </r>
    <r>
      <rPr>
        <i/>
        <sz val="11"/>
        <rFont val="Arial"/>
        <family val="2"/>
      </rPr>
      <t>Cocher la case correspondant à votre situation, en tapant la lettre X</t>
    </r>
  </si>
  <si>
    <t>Agréments: (*)</t>
  </si>
  <si>
    <t>Déclaration d'utilité publique: (*)</t>
  </si>
  <si>
    <t>Rattachement à un réseau et/ou une fédération: (*)</t>
  </si>
  <si>
    <t>L'association est-elle signataire d'une charte: (*)</t>
  </si>
  <si>
    <r>
      <t>Comité effectuant la déclaration</t>
    </r>
    <r>
      <rPr>
        <b/>
        <vertAlign val="superscript"/>
        <sz val="10"/>
        <rFont val="Verdana"/>
        <family val="2"/>
      </rPr>
      <t>(*)</t>
    </r>
    <r>
      <rPr>
        <sz val="10"/>
        <rFont val="Verdana"/>
        <family val="2"/>
      </rPr>
      <t>:</t>
    </r>
  </si>
  <si>
    <t>(*) Cocher la case en tapant la lettre X    
(1) Le responsable fédéral signataire ne doit pas être adhérent de l'association.</t>
  </si>
  <si>
    <t>Je soussigné (1)</t>
  </si>
  <si>
    <t>E</t>
  </si>
  <si>
    <r>
      <t xml:space="preserve">Adhérents licenciés       - de </t>
    </r>
    <r>
      <rPr>
        <b/>
        <sz val="10"/>
        <color indexed="10"/>
        <rFont val="Verdana"/>
        <family val="2"/>
      </rPr>
      <t>20</t>
    </r>
    <r>
      <rPr>
        <b/>
        <sz val="10"/>
        <rFont val="Verdana"/>
        <family val="2"/>
      </rPr>
      <t xml:space="preserve"> ans</t>
    </r>
  </si>
  <si>
    <r>
      <t xml:space="preserve">Adhérents licenciés      + de </t>
    </r>
    <r>
      <rPr>
        <b/>
        <sz val="10"/>
        <color indexed="10"/>
        <rFont val="Verdana"/>
        <family val="2"/>
      </rPr>
      <t>20</t>
    </r>
    <r>
      <rPr>
        <b/>
        <sz val="10"/>
        <rFont val="Verdana"/>
        <family val="2"/>
      </rPr>
      <t xml:space="preserve"> ans</t>
    </r>
  </si>
  <si>
    <r>
      <t xml:space="preserve">Adhérents non licenciés      - de </t>
    </r>
    <r>
      <rPr>
        <b/>
        <sz val="10"/>
        <color indexed="10"/>
        <rFont val="Verdana"/>
        <family val="2"/>
      </rPr>
      <t>20</t>
    </r>
    <r>
      <rPr>
        <b/>
        <sz val="10"/>
        <rFont val="Verdana"/>
        <family val="2"/>
      </rPr>
      <t xml:space="preserve"> ans</t>
    </r>
  </si>
  <si>
    <r>
      <t xml:space="preserve">Adhérents non licenciés      + de </t>
    </r>
    <r>
      <rPr>
        <b/>
        <sz val="10"/>
        <color indexed="10"/>
        <rFont val="Verdana"/>
        <family val="2"/>
      </rPr>
      <t>20</t>
    </r>
    <r>
      <rPr>
        <b/>
        <sz val="10"/>
        <rFont val="Verdana"/>
        <family val="2"/>
      </rPr>
      <t xml:space="preserve"> ans</t>
    </r>
  </si>
  <si>
    <r>
      <t xml:space="preserve">Moins 
de </t>
    </r>
    <r>
      <rPr>
        <b/>
        <sz val="10"/>
        <color indexed="10"/>
        <rFont val="Verdana"/>
        <family val="2"/>
      </rPr>
      <t>20</t>
    </r>
    <r>
      <rPr>
        <sz val="10"/>
        <rFont val="Verdana"/>
        <family val="2"/>
      </rPr>
      <t xml:space="preserve"> ans</t>
    </r>
  </si>
  <si>
    <r>
      <rPr>
        <b/>
        <sz val="10"/>
        <color indexed="10"/>
        <rFont val="Verdana"/>
        <family val="2"/>
      </rPr>
      <t>20</t>
    </r>
    <r>
      <rPr>
        <sz val="10"/>
        <rFont val="Verdana"/>
        <family val="2"/>
      </rPr>
      <t xml:space="preserve"> ans 
et plus</t>
    </r>
  </si>
  <si>
    <r>
      <t xml:space="preserve">Moins de </t>
    </r>
    <r>
      <rPr>
        <b/>
        <sz val="10"/>
        <color indexed="10"/>
        <rFont val="Verdana"/>
        <family val="2"/>
      </rPr>
      <t>20</t>
    </r>
    <r>
      <rPr>
        <sz val="10"/>
        <rFont val="Verdana"/>
        <family val="2"/>
      </rPr>
      <t xml:space="preserve"> ans</t>
    </r>
  </si>
  <si>
    <r>
      <rPr>
        <b/>
        <sz val="10"/>
        <color indexed="10"/>
        <rFont val="Verdana"/>
        <family val="2"/>
      </rPr>
      <t>20</t>
    </r>
    <r>
      <rPr>
        <sz val="10"/>
        <rFont val="Verdana"/>
        <family val="2"/>
      </rPr>
      <t xml:space="preserve"> ans et plus</t>
    </r>
  </si>
  <si>
    <t>Internes</t>
  </si>
  <si>
    <t>Adhésions, cotisations</t>
  </si>
  <si>
    <t>Liées à l'activitée et équipements</t>
  </si>
  <si>
    <t>Produits d'activités et divers</t>
  </si>
  <si>
    <t>Petit matériel</t>
  </si>
  <si>
    <t>Produits divers de gestion courante</t>
  </si>
  <si>
    <t>Autres produits</t>
  </si>
  <si>
    <t>Reprises risques et charges</t>
  </si>
  <si>
    <t>Documentation générale</t>
  </si>
  <si>
    <t>Communications (postes, téléphone)</t>
  </si>
  <si>
    <t>Missions et réceptions</t>
  </si>
  <si>
    <t>Charges diverses de gestion</t>
  </si>
  <si>
    <t>Externes</t>
  </si>
  <si>
    <t>Fédérales</t>
  </si>
  <si>
    <t>Frais arbitrage</t>
  </si>
  <si>
    <t>Déplacements</t>
  </si>
  <si>
    <t>Frais d'hébergement</t>
  </si>
  <si>
    <t>Frais de restauration</t>
  </si>
  <si>
    <t>Période du                   au</t>
  </si>
  <si>
    <t xml:space="preserve">LORIENT , le </t>
  </si>
  <si>
    <t>Formation</t>
  </si>
  <si>
    <t>Impôts et taxes</t>
  </si>
  <si>
    <t>Frais liés à l'activitée et équipements</t>
  </si>
  <si>
    <t>Frais de déplacements</t>
  </si>
  <si>
    <t>Charges Fédérales</t>
  </si>
  <si>
    <t>Saison:</t>
  </si>
  <si>
    <t>Budget subventionnable</t>
  </si>
  <si>
    <t>Cette fiche est à l'usage exclusif de l'office des sports</t>
  </si>
  <si>
    <t>Coût des licences</t>
  </si>
  <si>
    <r>
      <t>Fiche 2 ou 2</t>
    </r>
    <r>
      <rPr>
        <vertAlign val="superscript"/>
        <sz val="10"/>
        <rFont val="Verdana"/>
        <family val="2"/>
      </rPr>
      <t>bis</t>
    </r>
  </si>
  <si>
    <t>(d)</t>
  </si>
  <si>
    <t>Sous total a+b+c+d</t>
  </si>
  <si>
    <t>(e)</t>
  </si>
  <si>
    <r>
      <t xml:space="preserve">10% de e </t>
    </r>
    <r>
      <rPr>
        <b/>
        <vertAlign val="superscript"/>
        <sz val="10"/>
        <rFont val="Verdana"/>
        <family val="2"/>
      </rPr>
      <t>(1)</t>
    </r>
  </si>
  <si>
    <t>(f)</t>
  </si>
  <si>
    <r>
      <t xml:space="preserve">31 € par adhérent </t>
    </r>
    <r>
      <rPr>
        <b/>
        <vertAlign val="superscript"/>
        <sz val="10"/>
        <rFont val="Verdana"/>
        <family val="2"/>
      </rPr>
      <t>(1)</t>
    </r>
  </si>
  <si>
    <t>(g)</t>
  </si>
  <si>
    <t>Sous total (e+f) ou (e+g)</t>
  </si>
  <si>
    <t>(h)</t>
  </si>
  <si>
    <t>Investissement(s) annuel(s)</t>
  </si>
  <si>
    <r>
      <t xml:space="preserve">Solde investissement(s) antérieur(s) </t>
    </r>
    <r>
      <rPr>
        <b/>
        <vertAlign val="superscript"/>
        <sz val="10"/>
        <rFont val="Verdana"/>
        <family val="2"/>
      </rPr>
      <t>(2)</t>
    </r>
  </si>
  <si>
    <t>(j)</t>
  </si>
  <si>
    <t>Sous total i+j</t>
  </si>
  <si>
    <t>(k)</t>
  </si>
  <si>
    <t>Frais de formation</t>
  </si>
  <si>
    <r>
      <t>Fiche 5 ou 5</t>
    </r>
    <r>
      <rPr>
        <vertAlign val="superscript"/>
        <sz val="10"/>
        <rFont val="Verdana"/>
        <family val="2"/>
      </rPr>
      <t>bis</t>
    </r>
  </si>
  <si>
    <t>Total déplacements compétitions Inter Région</t>
  </si>
  <si>
    <t>(m)</t>
  </si>
  <si>
    <r>
      <t>Fiche 6 ou 6</t>
    </r>
    <r>
      <rPr>
        <vertAlign val="superscript"/>
        <sz val="10"/>
        <rFont val="Verdana"/>
        <family val="2"/>
      </rPr>
      <t>bis</t>
    </r>
  </si>
  <si>
    <r>
      <t xml:space="preserve">Total déplacements compétitions Nationales </t>
    </r>
    <r>
      <rPr>
        <b/>
        <vertAlign val="superscript"/>
        <sz val="10"/>
        <rFont val="Verdana"/>
        <family val="2"/>
      </rPr>
      <t>(3)</t>
    </r>
  </si>
  <si>
    <t>Total général h+k+l+m+n</t>
  </si>
  <si>
    <r>
      <t>(1)</t>
    </r>
    <r>
      <rPr>
        <i/>
        <sz val="8"/>
        <rFont val="Verdana"/>
        <family val="2"/>
      </rPr>
      <t xml:space="preserve"> Voir liste des clubs concernés dans dossier de subventions
</t>
    </r>
    <r>
      <rPr>
        <b/>
        <i/>
        <sz val="8"/>
        <rFont val="Verdana"/>
        <family val="2"/>
      </rPr>
      <t>(2)</t>
    </r>
    <r>
      <rPr>
        <i/>
        <sz val="8"/>
        <rFont val="Verdana"/>
        <family val="2"/>
      </rPr>
      <t xml:space="preserve"> voir tableau récapitulatif des investissements dans dossier de subventions
</t>
    </r>
    <r>
      <rPr>
        <b/>
        <i/>
        <sz val="8"/>
        <rFont val="Verdana"/>
        <family val="2"/>
      </rPr>
      <t xml:space="preserve">(3) </t>
    </r>
    <r>
      <rPr>
        <i/>
        <sz val="8"/>
        <rFont val="Verdana"/>
        <family val="2"/>
      </rPr>
      <t>Inclus les déplacements en compétions internationales</t>
    </r>
  </si>
  <si>
    <t>Un adhérent est une personne ayant payé une cotisation dans une association.
Un licencié est un adhérent titulaire d'une licence fédérale (Fédération Française de Football par exemple).</t>
  </si>
  <si>
    <t>(w)</t>
  </si>
  <si>
    <t>Effectif total (licenciés et non licenciés, filles et garçons)</t>
  </si>
  <si>
    <t>Contrôleur
(Nom, date et signature)</t>
  </si>
  <si>
    <t>Coût des cotisations club</t>
  </si>
  <si>
    <r>
      <t>Coût des licences fédérales:</t>
    </r>
    <r>
      <rPr>
        <b/>
        <sz val="11"/>
        <color indexed="10"/>
        <rFont val="Arial"/>
        <family val="2"/>
      </rPr>
      <t>*</t>
    </r>
  </si>
  <si>
    <t>Informations fédérales et clubs</t>
  </si>
  <si>
    <t>Moins de 20 ans</t>
  </si>
  <si>
    <t>20 ans et plus</t>
  </si>
  <si>
    <t>Effectif total de moins de 20 ans (licenciés ou non, filles et garçons)</t>
  </si>
  <si>
    <t xml:space="preserve"> Inter Région</t>
  </si>
  <si>
    <t>Lieu et compétition</t>
  </si>
  <si>
    <t>Montant</t>
  </si>
  <si>
    <t>TOTAL National</t>
  </si>
  <si>
    <t>1 ère</t>
  </si>
  <si>
    <t>2 ème</t>
  </si>
  <si>
    <t>3 ème</t>
  </si>
  <si>
    <t xml:space="preserve">Solde investissement(s) antérieur(s) </t>
  </si>
  <si>
    <r>
      <t xml:space="preserve">Ce dossier est instruit par l'Office d'Education Physique et des Sports de LORIENT
</t>
    </r>
    <r>
      <rPr>
        <sz val="8"/>
        <rFont val="Arial"/>
        <family val="2"/>
      </rPr>
      <t xml:space="preserve">Adresse: Complexe omnisports du moustoir, Impasse Camille Pelletan  56100 LORIENT
Téléphone, répondeur, télécopie: 02 97 64 54 22       @.mail: oeps-lorient@wanadoo.fr   </t>
    </r>
  </si>
  <si>
    <t>2012-2013</t>
  </si>
  <si>
    <t>* Nom de Association:</t>
  </si>
  <si>
    <t>*N° RNA</t>
  </si>
  <si>
    <r>
      <t>1ères saisies:</t>
    </r>
    <r>
      <rPr>
        <b/>
        <sz val="8"/>
        <color indexed="10"/>
        <rFont val="Arial"/>
        <family val="2"/>
      </rPr>
      <t>Nom association &amp; N° RNA</t>
    </r>
  </si>
  <si>
    <t>JEUNESSE ET SPORTS</t>
  </si>
  <si>
    <t xml:space="preserve">Compte de Résultat  </t>
  </si>
  <si>
    <t>Fonctionnement des associations Sportives</t>
  </si>
  <si>
    <t>Féminine R1</t>
  </si>
  <si>
    <t>NATIONAL 1</t>
  </si>
  <si>
    <t>NATIONAL 2</t>
  </si>
  <si>
    <t>NATIONAL 3</t>
  </si>
  <si>
    <t>R 1</t>
  </si>
  <si>
    <t>R 2</t>
  </si>
  <si>
    <t>R 3</t>
  </si>
  <si>
    <t>U 19  ligue R1</t>
  </si>
  <si>
    <t>U 17 Ligue R1</t>
  </si>
  <si>
    <t>U 15 Ligue R1</t>
  </si>
  <si>
    <t>U 15 Ligue R2</t>
  </si>
  <si>
    <t>Prévisionnel</t>
  </si>
  <si>
    <t>2020/2021</t>
  </si>
  <si>
    <t>Adhérents licenciés compétiteurs</t>
  </si>
  <si>
    <t>Adhérents licenciés non  compétiteurs</t>
  </si>
  <si>
    <t>Adhérents non licencié</t>
  </si>
  <si>
    <t>Adhérents Licenciés compétiteurs</t>
  </si>
  <si>
    <r>
      <rPr>
        <sz val="7"/>
        <rFont val="Verdana"/>
        <family val="2"/>
      </rPr>
      <t>Adhérents</t>
    </r>
    <r>
      <rPr>
        <sz val="6"/>
        <rFont val="Verdana"/>
        <family val="2"/>
      </rPr>
      <t xml:space="preserve"> licenciés non compétiteurs</t>
    </r>
  </si>
  <si>
    <t>Départe-mental</t>
  </si>
  <si>
    <t>Effectif licenciés compétiteurs de moins de 20 ans (filles et garçons)</t>
  </si>
  <si>
    <t>Effectif total licenciés compétiteurs</t>
  </si>
  <si>
    <t>U 15 Ligue BRASSAGE</t>
  </si>
  <si>
    <t>U 17 Ligue BRASSAGE</t>
  </si>
  <si>
    <t>U 18  ligue R1</t>
  </si>
  <si>
    <t>U 19  ligue BRASSAGE</t>
  </si>
  <si>
    <t>U 18  ligue BRASSAGE</t>
  </si>
  <si>
    <t>U 16 Ligue R1</t>
  </si>
  <si>
    <t>U 16 Ligue BRASSAGE</t>
  </si>
  <si>
    <t>U 19 / U18 District</t>
  </si>
  <si>
    <t>U 17 / U16 District ELITE</t>
  </si>
  <si>
    <t>U 17 / U16  District</t>
  </si>
  <si>
    <t>Coupe départementale U19/18 District</t>
  </si>
  <si>
    <t>Coupe départementale U 17/16 District</t>
  </si>
  <si>
    <t>Coupe départementale U 15/14 District</t>
  </si>
  <si>
    <t>U9 /U8</t>
  </si>
  <si>
    <t>U 13 /U11</t>
  </si>
  <si>
    <t>U 17 Ligue R2</t>
  </si>
  <si>
    <t>Féminine R2</t>
  </si>
  <si>
    <t>U 14 BRASSAGE</t>
  </si>
  <si>
    <t>U 14 DISTRICT</t>
  </si>
  <si>
    <t>U 15  District ELITE</t>
  </si>
  <si>
    <t>U 15 District</t>
  </si>
  <si>
    <t>ECIFFO</t>
  </si>
  <si>
    <t>2019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</si>
</sst>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0.00\ &quot;€&quot;;\-#,##0.00\ &quot;€&quot;"/>
    <numFmt numFmtId="44" formatCode="_-* #,##0.00\ &quot;€&quot;_-;\-* #,##0.00\ &quot;€&quot;_-;_-* &quot;-&quot;??\ &quot;€&quot;_-;_-@_-"/>
    <numFmt numFmtId="164" formatCode="_-* #,##0.00\ [$€-1]_-;\-* #,##0.00\ [$€-1]_-;_-* &quot;-&quot;??\ [$€-1]_-"/>
    <numFmt numFmtId="165" formatCode="_-* #,##0\ [$€-1]_-;\-* #,##0\ [$€-1]_-;_-* &quot;-&quot;\ [$€-1]_-;_-@_-"/>
    <numFmt numFmtId="166" formatCode="_-* #,##0\ [$€-1]_-;\-* #,##0\ [$€-1]_-;_-* &quot;-&quot;??\ [$€-1]_-"/>
    <numFmt numFmtId="167" formatCode="0#&quot; &quot;##&quot; &quot;##&quot; &quot;##&quot; &quot;##"/>
    <numFmt numFmtId="168" formatCode="d\-mmm\-yy"/>
    <numFmt numFmtId="169" formatCode="h:mm"/>
    <numFmt numFmtId="170" formatCode="_-* #,##0.00&quot; €&quot;_-;\-* #,##0.00&quot; €&quot;_-;_-* \-??&quot; €&quot;_-;_-@_-"/>
    <numFmt numFmtId="171" formatCode="#,##0.00\ &quot;€&quot;"/>
    <numFmt numFmtId="172" formatCode="#,##0\ &quot;€&quot;"/>
    <numFmt numFmtId="173" formatCode="_-* #,##0.00\ [$€-40C]_-;\-* #,##0.00\ [$€-40C]_-;_-* &quot;-&quot;??\ [$€-40C]_-;_-@_-"/>
    <numFmt numFmtId="174" formatCode="_-* #,##0\ [$€-40C]_-;\-* #,##0\ [$€-40C]_-;_-* &quot;-&quot;??\ [$€-40C]_-;_-@_-"/>
    <numFmt numFmtId="175" formatCode="_-* #,##0\ &quot;€&quot;_-;\-* #,##0\ &quot;€&quot;_-;_-* &quot;-&quot;??\ &quot;€&quot;_-;_-@_-"/>
    <numFmt numFmtId="176" formatCode="#,##0\ [$€-1]"/>
  </numFmts>
  <fonts count="121" x14ac:knownFonts="1">
    <font>
      <sz val="10"/>
      <name val="Arial"/>
    </font>
    <font>
      <sz val="10"/>
      <name val="Arial"/>
      <family val="2"/>
    </font>
    <font>
      <sz val="8"/>
      <name val="Verdana"/>
      <family val="2"/>
    </font>
    <font>
      <sz val="10"/>
      <name val="Verdana"/>
      <family val="2"/>
    </font>
    <font>
      <b/>
      <sz val="10"/>
      <name val="Verdana"/>
      <family val="2"/>
    </font>
    <font>
      <i/>
      <sz val="8"/>
      <name val="Verdana"/>
      <family val="2"/>
    </font>
    <font>
      <sz val="14"/>
      <name val="Verdana"/>
      <family val="2"/>
    </font>
    <font>
      <sz val="12"/>
      <name val="Verdana"/>
      <family val="2"/>
    </font>
    <font>
      <b/>
      <vertAlign val="superscript"/>
      <sz val="10"/>
      <name val="Verdana"/>
      <family val="2"/>
    </font>
    <font>
      <b/>
      <sz val="14"/>
      <name val="Verdana"/>
      <family val="2"/>
    </font>
    <font>
      <b/>
      <sz val="12"/>
      <name val="Verdana"/>
      <family val="2"/>
    </font>
    <font>
      <b/>
      <sz val="8"/>
      <name val="Verdana"/>
      <family val="2"/>
    </font>
    <font>
      <b/>
      <sz val="18"/>
      <name val="Verdana"/>
      <family val="2"/>
    </font>
    <font>
      <sz val="6"/>
      <name val="Arial"/>
      <family val="2"/>
    </font>
    <font>
      <i/>
      <sz val="8"/>
      <name val="Arial"/>
      <family val="2"/>
    </font>
    <font>
      <b/>
      <i/>
      <sz val="8"/>
      <name val="Verdana"/>
      <family val="2"/>
    </font>
    <font>
      <sz val="11"/>
      <name val="Verdana"/>
      <family val="2"/>
    </font>
    <font>
      <sz val="6"/>
      <name val="Verdana"/>
      <family val="2"/>
    </font>
    <font>
      <b/>
      <sz val="10"/>
      <name val="Arial"/>
      <family val="2"/>
    </font>
    <font>
      <sz val="10"/>
      <name val="Arial"/>
      <family val="2"/>
    </font>
    <font>
      <b/>
      <sz val="16"/>
      <name val="Verdana"/>
      <family val="2"/>
    </font>
    <font>
      <b/>
      <i/>
      <sz val="10"/>
      <name val="Verdana"/>
      <family val="2"/>
    </font>
    <font>
      <b/>
      <i/>
      <sz val="10"/>
      <name val="Arial"/>
      <family val="2"/>
    </font>
    <font>
      <i/>
      <sz val="10"/>
      <name val="Arial"/>
      <family val="2"/>
    </font>
    <font>
      <sz val="9"/>
      <name val="Verdana"/>
      <family val="2"/>
    </font>
    <font>
      <sz val="18"/>
      <name val="Arial"/>
      <family val="2"/>
    </font>
    <font>
      <i/>
      <sz val="9"/>
      <name val="Verdana"/>
      <family val="2"/>
    </font>
    <font>
      <sz val="9"/>
      <name val="Arial Black"/>
      <family val="2"/>
    </font>
    <font>
      <b/>
      <sz val="24"/>
      <name val="Verdana"/>
      <family val="2"/>
    </font>
    <font>
      <sz val="24"/>
      <name val="Arial"/>
      <family val="2"/>
    </font>
    <font>
      <b/>
      <i/>
      <sz val="9"/>
      <name val="Verdana"/>
      <family val="2"/>
    </font>
    <font>
      <sz val="9"/>
      <name val="Arial"/>
      <family val="2"/>
    </font>
    <font>
      <sz val="7"/>
      <name val="Arial"/>
      <family val="2"/>
    </font>
    <font>
      <sz val="8"/>
      <name val="Arial"/>
      <family val="2"/>
    </font>
    <font>
      <b/>
      <sz val="10"/>
      <name val="Arial"/>
      <family val="2"/>
    </font>
    <font>
      <i/>
      <sz val="10"/>
      <name val="Verdana"/>
      <family val="2"/>
    </font>
    <font>
      <b/>
      <i/>
      <u/>
      <sz val="8"/>
      <name val="Verdana"/>
      <family val="2"/>
    </font>
    <font>
      <b/>
      <i/>
      <sz val="12"/>
      <name val="Verdana"/>
      <family val="2"/>
    </font>
    <font>
      <i/>
      <sz val="12"/>
      <name val="Verdana"/>
      <family val="2"/>
    </font>
    <font>
      <b/>
      <sz val="13.5"/>
      <name val="Verdana"/>
      <family val="2"/>
    </font>
    <font>
      <sz val="6"/>
      <name val="Arial"/>
      <family val="2"/>
    </font>
    <font>
      <vertAlign val="superscript"/>
      <sz val="8"/>
      <name val="Arial"/>
      <family val="2"/>
    </font>
    <font>
      <i/>
      <u/>
      <sz val="12"/>
      <name val="Verdana"/>
      <family val="2"/>
    </font>
    <font>
      <vertAlign val="superscript"/>
      <sz val="10"/>
      <name val="Verdana"/>
      <family val="2"/>
    </font>
    <font>
      <b/>
      <vertAlign val="superscript"/>
      <sz val="14"/>
      <name val="Verdana"/>
      <family val="2"/>
    </font>
    <font>
      <b/>
      <sz val="12"/>
      <name val="Arial"/>
      <family val="2"/>
    </font>
    <font>
      <i/>
      <u/>
      <sz val="8"/>
      <name val="Verdana"/>
      <family val="2"/>
    </font>
    <font>
      <b/>
      <vertAlign val="superscript"/>
      <sz val="10"/>
      <name val="Arial"/>
      <family val="2"/>
    </font>
    <font>
      <i/>
      <vertAlign val="superscript"/>
      <sz val="8"/>
      <name val="Verdana"/>
      <family val="2"/>
    </font>
    <font>
      <b/>
      <sz val="28"/>
      <color indexed="48"/>
      <name val="Verdana"/>
      <family val="2"/>
    </font>
    <font>
      <sz val="14"/>
      <name val="Arial"/>
      <family val="2"/>
    </font>
    <font>
      <sz val="12"/>
      <name val="Arial"/>
      <family val="2"/>
    </font>
    <font>
      <sz val="9"/>
      <name val="Arial"/>
      <family val="2"/>
    </font>
    <font>
      <sz val="14"/>
      <name val="Arial"/>
      <family val="2"/>
    </font>
    <font>
      <b/>
      <sz val="14"/>
      <name val="Arial"/>
      <family val="2"/>
    </font>
    <font>
      <sz val="12"/>
      <name val="Arial"/>
      <family val="2"/>
    </font>
    <font>
      <b/>
      <sz val="10"/>
      <color indexed="12"/>
      <name val="Arial"/>
      <family val="2"/>
    </font>
    <font>
      <b/>
      <i/>
      <sz val="8"/>
      <color indexed="10"/>
      <name val="Verdana"/>
      <family val="2"/>
    </font>
    <font>
      <sz val="14"/>
      <color indexed="12"/>
      <name val="Arial"/>
      <family val="2"/>
    </font>
    <font>
      <sz val="10"/>
      <color indexed="12"/>
      <name val="Arial"/>
      <family val="2"/>
    </font>
    <font>
      <sz val="10"/>
      <color indexed="12"/>
      <name val="Verdana"/>
      <family val="2"/>
    </font>
    <font>
      <sz val="8"/>
      <color indexed="12"/>
      <name val="Arial"/>
      <family val="2"/>
    </font>
    <font>
      <i/>
      <sz val="10"/>
      <color indexed="10"/>
      <name val="Verdana"/>
      <family val="2"/>
    </font>
    <font>
      <sz val="14"/>
      <color indexed="12"/>
      <name val="Verdana"/>
      <family val="2"/>
    </font>
    <font>
      <b/>
      <i/>
      <u/>
      <sz val="8"/>
      <color indexed="10"/>
      <name val="Verdana"/>
      <family val="2"/>
    </font>
    <font>
      <i/>
      <sz val="8"/>
      <color indexed="10"/>
      <name val="Verdana"/>
      <family val="2"/>
    </font>
    <font>
      <b/>
      <sz val="11"/>
      <color indexed="12"/>
      <name val="Verdana"/>
      <family val="2"/>
    </font>
    <font>
      <sz val="10"/>
      <color indexed="12"/>
      <name val="Arial"/>
      <family val="2"/>
    </font>
    <font>
      <sz val="6"/>
      <color indexed="12"/>
      <name val="Arial"/>
      <family val="2"/>
    </font>
    <font>
      <b/>
      <sz val="14"/>
      <color indexed="12"/>
      <name val="Arial"/>
      <family val="2"/>
    </font>
    <font>
      <i/>
      <sz val="9"/>
      <color indexed="10"/>
      <name val="Verdana"/>
      <family val="2"/>
    </font>
    <font>
      <b/>
      <i/>
      <sz val="9"/>
      <color indexed="10"/>
      <name val="Verdana"/>
      <family val="2"/>
    </font>
    <font>
      <b/>
      <sz val="12"/>
      <color indexed="12"/>
      <name val="Arial"/>
      <family val="2"/>
    </font>
    <font>
      <sz val="12"/>
      <color indexed="12"/>
      <name val="Arial"/>
      <family val="2"/>
    </font>
    <font>
      <b/>
      <sz val="11"/>
      <color indexed="12"/>
      <name val="Arial"/>
      <family val="2"/>
    </font>
    <font>
      <sz val="9"/>
      <color indexed="12"/>
      <name val="Arial"/>
      <family val="2"/>
    </font>
    <font>
      <sz val="12"/>
      <color indexed="12"/>
      <name val="Verdana"/>
      <family val="2"/>
    </font>
    <font>
      <b/>
      <i/>
      <sz val="8"/>
      <color indexed="12"/>
      <name val="Verdana"/>
      <family val="2"/>
    </font>
    <font>
      <b/>
      <sz val="28"/>
      <color indexed="48"/>
      <name val="Arial"/>
      <family val="2"/>
    </font>
    <font>
      <sz val="7"/>
      <name val="Verdana"/>
      <family val="2"/>
    </font>
    <font>
      <b/>
      <sz val="7"/>
      <name val="Arial"/>
      <family val="2"/>
    </font>
    <font>
      <b/>
      <u/>
      <sz val="10"/>
      <name val="Arial"/>
      <family val="2"/>
    </font>
    <font>
      <b/>
      <u/>
      <sz val="11"/>
      <name val="Arial"/>
      <family val="2"/>
    </font>
    <font>
      <b/>
      <sz val="11"/>
      <name val="Arial"/>
      <family val="2"/>
    </font>
    <font>
      <sz val="11"/>
      <name val="Arial"/>
      <family val="2"/>
    </font>
    <font>
      <b/>
      <u/>
      <sz val="12"/>
      <name val="Arial"/>
      <family val="2"/>
    </font>
    <font>
      <u/>
      <sz val="10"/>
      <name val="Arial"/>
      <family val="2"/>
    </font>
    <font>
      <b/>
      <sz val="10"/>
      <color indexed="10"/>
      <name val="Arial"/>
      <family val="2"/>
    </font>
    <font>
      <b/>
      <sz val="16"/>
      <name val="Arial"/>
      <family val="2"/>
    </font>
    <font>
      <b/>
      <u/>
      <sz val="10"/>
      <color indexed="10"/>
      <name val="Arial"/>
      <family val="2"/>
    </font>
    <font>
      <sz val="10"/>
      <name val="Arial"/>
      <family val="2"/>
    </font>
    <font>
      <b/>
      <sz val="8"/>
      <name val="Arial"/>
      <family val="2"/>
    </font>
    <font>
      <b/>
      <sz val="9"/>
      <name val="Arial"/>
      <family val="2"/>
    </font>
    <font>
      <b/>
      <sz val="14"/>
      <color indexed="48"/>
      <name val="Verdana"/>
      <family val="2"/>
    </font>
    <font>
      <sz val="16"/>
      <name val="Arial"/>
      <family val="2"/>
    </font>
    <font>
      <i/>
      <sz val="11"/>
      <name val="Arial"/>
      <family val="2"/>
    </font>
    <font>
      <b/>
      <sz val="20"/>
      <color indexed="48"/>
      <name val="Verdana"/>
      <family val="2"/>
    </font>
    <font>
      <b/>
      <sz val="20"/>
      <color indexed="48"/>
      <name val="Arial"/>
      <family val="2"/>
    </font>
    <font>
      <b/>
      <sz val="11"/>
      <color indexed="10"/>
      <name val="Arial"/>
      <family val="2"/>
    </font>
    <font>
      <b/>
      <sz val="10"/>
      <color indexed="12"/>
      <name val="Verdana"/>
      <family val="2"/>
    </font>
    <font>
      <sz val="10"/>
      <name val="Arial"/>
      <family val="2"/>
    </font>
    <font>
      <b/>
      <sz val="10"/>
      <color indexed="10"/>
      <name val="Verdana"/>
      <family val="2"/>
    </font>
    <font>
      <sz val="11"/>
      <color indexed="10"/>
      <name val="Arial"/>
      <family val="2"/>
    </font>
    <font>
      <b/>
      <u/>
      <sz val="11"/>
      <color indexed="8"/>
      <name val="Arial"/>
      <family val="2"/>
    </font>
    <font>
      <b/>
      <i/>
      <sz val="7"/>
      <name val="Verdana"/>
      <family val="2"/>
    </font>
    <font>
      <b/>
      <sz val="11"/>
      <name val="Times New Roman"/>
      <family val="1"/>
    </font>
    <font>
      <sz val="8"/>
      <name val="Arial Black"/>
      <family val="2"/>
    </font>
    <font>
      <b/>
      <sz val="8"/>
      <color indexed="10"/>
      <name val="Arial"/>
      <family val="2"/>
    </font>
    <font>
      <sz val="10"/>
      <name val="Arial"/>
    </font>
    <font>
      <u/>
      <sz val="10"/>
      <color theme="10"/>
      <name val="Arial"/>
      <family val="2"/>
    </font>
    <font>
      <sz val="10"/>
      <color rgb="FF0070C0"/>
      <name val="Arial"/>
      <family val="2"/>
    </font>
    <font>
      <sz val="10"/>
      <color theme="0"/>
      <name val="Arial"/>
      <family val="2"/>
    </font>
    <font>
      <sz val="10"/>
      <color rgb="FFFF0000"/>
      <name val="Arial"/>
      <family val="2"/>
    </font>
    <font>
      <b/>
      <sz val="14"/>
      <color theme="0"/>
      <name val="Arial"/>
      <family val="2"/>
    </font>
    <font>
      <sz val="10"/>
      <color theme="3"/>
      <name val="Arial"/>
      <family val="2"/>
    </font>
    <font>
      <b/>
      <sz val="12"/>
      <color theme="0"/>
      <name val="Arial"/>
      <family val="2"/>
    </font>
    <font>
      <u/>
      <sz val="10"/>
      <color rgb="FF0070C0"/>
      <name val="Arial"/>
      <family val="2"/>
    </font>
    <font>
      <b/>
      <sz val="11"/>
      <color rgb="FF0070C0"/>
      <name val="Arial"/>
      <family val="2"/>
    </font>
    <font>
      <b/>
      <sz val="12"/>
      <color rgb="FF0070C0"/>
      <name val="Arial"/>
      <family val="2"/>
    </font>
    <font>
      <sz val="8"/>
      <color rgb="FFFF0000"/>
      <name val="Arial"/>
      <family val="2"/>
    </font>
    <font>
      <b/>
      <sz val="11"/>
      <color theme="1"/>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rgb="FFFF0000"/>
        <bgColor indexed="64"/>
      </patternFill>
    </fill>
    <fill>
      <patternFill patternType="solid">
        <fgColor rgb="FFA0F5FE"/>
        <bgColor indexed="64"/>
      </patternFill>
    </fill>
    <fill>
      <patternFill patternType="solid">
        <fgColor rgb="FFCCFF99"/>
        <bgColor indexed="64"/>
      </patternFill>
    </fill>
    <fill>
      <patternFill patternType="solid">
        <fgColor rgb="FFFFC000"/>
        <bgColor indexed="64"/>
      </patternFill>
    </fill>
  </fills>
  <borders count="128">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style="medium">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8"/>
      </left>
      <right/>
      <top style="double">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double">
        <color indexed="8"/>
      </top>
      <bottom style="thin">
        <color indexed="8"/>
      </bottom>
      <diagonal/>
    </border>
    <border>
      <left style="thin">
        <color indexed="8"/>
      </left>
      <right style="thin">
        <color indexed="8"/>
      </right>
      <top/>
      <bottom/>
      <diagonal/>
    </border>
    <border>
      <left style="thin">
        <color indexed="8"/>
      </left>
      <right style="double">
        <color indexed="8"/>
      </right>
      <top/>
      <bottom style="thin">
        <color indexed="8"/>
      </bottom>
      <diagonal/>
    </border>
    <border>
      <left style="double">
        <color indexed="8"/>
      </left>
      <right/>
      <top/>
      <bottom/>
      <diagonal/>
    </border>
    <border>
      <left style="thin">
        <color indexed="8"/>
      </left>
      <right style="thin">
        <color indexed="8"/>
      </right>
      <top style="thin">
        <color indexed="8"/>
      </top>
      <bottom style="double">
        <color indexed="8"/>
      </bottom>
      <diagonal/>
    </border>
    <border>
      <left/>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style="double">
        <color indexed="8"/>
      </right>
      <top/>
      <bottom/>
      <diagonal/>
    </border>
    <border>
      <left style="thin">
        <color indexed="64"/>
      </left>
      <right style="double">
        <color indexed="8"/>
      </right>
      <top/>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64"/>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hair">
        <color indexed="64"/>
      </right>
      <top/>
      <bottom/>
      <diagonal/>
    </border>
    <border>
      <left/>
      <right/>
      <top/>
      <bottom style="dotted">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double">
        <color indexed="8"/>
      </top>
      <bottom style="thin">
        <color indexed="8"/>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diagonalDown="1">
      <left style="hair">
        <color indexed="64"/>
      </left>
      <right style="hair">
        <color indexed="64"/>
      </right>
      <top style="hair">
        <color indexed="64"/>
      </top>
      <bottom style="thin">
        <color indexed="64"/>
      </bottom>
      <diagonal style="hair">
        <color indexed="64"/>
      </diagonal>
    </border>
    <border diagonalUp="1" diagonalDown="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xf numFmtId="164" fontId="90" fillId="0" borderId="0" applyFont="0" applyFill="0" applyBorder="0" applyAlignment="0" applyProtection="0"/>
    <xf numFmtId="0" fontId="109" fillId="0" borderId="0" applyNumberFormat="0" applyFill="0" applyBorder="0" applyAlignment="0" applyProtection="0">
      <alignment vertical="top"/>
      <protection locked="0"/>
    </xf>
    <xf numFmtId="44" fontId="100" fillId="0" borderId="0" applyFont="0" applyFill="0" applyBorder="0" applyAlignment="0" applyProtection="0"/>
    <xf numFmtId="9" fontId="108" fillId="0" borderId="0" applyFont="0" applyFill="0" applyBorder="0" applyAlignment="0" applyProtection="0"/>
  </cellStyleXfs>
  <cellXfs count="1195">
    <xf numFmtId="0" fontId="0" fillId="0" borderId="0" xfId="0"/>
    <xf numFmtId="0" fontId="3" fillId="0" borderId="1" xfId="0" applyFont="1" applyBorder="1"/>
    <xf numFmtId="0" fontId="3" fillId="0" borderId="0" xfId="0" applyFont="1" applyBorder="1"/>
    <xf numFmtId="0" fontId="3" fillId="0" borderId="0" xfId="0" applyFont="1" applyBorder="1" applyAlignment="1"/>
    <xf numFmtId="0" fontId="3" fillId="0" borderId="0" xfId="0" applyFont="1" applyBorder="1" applyAlignment="1">
      <alignment horizontal="left" vertical="center"/>
    </xf>
    <xf numFmtId="0" fontId="0" fillId="0" borderId="0" xfId="0" applyBorder="1" applyAlignment="1"/>
    <xf numFmtId="0" fontId="13" fillId="0" borderId="0" xfId="0" applyFont="1"/>
    <xf numFmtId="0" fontId="6" fillId="0" borderId="0" xfId="0" applyFont="1" applyBorder="1" applyAlignment="1"/>
    <xf numFmtId="0" fontId="3" fillId="0" borderId="1" xfId="0" applyFont="1" applyBorder="1" applyAlignment="1"/>
    <xf numFmtId="0" fontId="0" fillId="0" borderId="0" xfId="0" applyAlignment="1"/>
    <xf numFmtId="0" fontId="7" fillId="0" borderId="0" xfId="0" applyFont="1" applyBorder="1" applyAlignment="1"/>
    <xf numFmtId="0" fontId="0" fillId="0" borderId="0" xfId="0" applyBorder="1"/>
    <xf numFmtId="0" fontId="0" fillId="0" borderId="1" xfId="0" applyBorder="1" applyAlignme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5" xfId="0" applyBorder="1" applyAlignment="1">
      <alignment horizontal="center"/>
    </xf>
    <xf numFmtId="0" fontId="0" fillId="0" borderId="7" xfId="0" applyBorder="1" applyAlignment="1">
      <alignment horizontal="center"/>
    </xf>
    <xf numFmtId="0" fontId="0" fillId="0" borderId="5" xfId="0" applyBorder="1" applyAlignment="1"/>
    <xf numFmtId="0" fontId="7" fillId="0" borderId="1" xfId="0" applyFont="1" applyBorder="1" applyAlignment="1"/>
    <xf numFmtId="0" fontId="0" fillId="0" borderId="0" xfId="0" applyBorder="1" applyAlignment="1">
      <alignment horizontal="center" wrapText="1"/>
    </xf>
    <xf numFmtId="0" fontId="0" fillId="0" borderId="4" xfId="0" applyBorder="1" applyAlignment="1"/>
    <xf numFmtId="0" fontId="14" fillId="0" borderId="5" xfId="0" applyFont="1" applyBorder="1" applyAlignment="1"/>
    <xf numFmtId="0" fontId="0" fillId="0" borderId="6" xfId="0" applyBorder="1" applyAlignment="1"/>
    <xf numFmtId="0" fontId="0" fillId="0" borderId="0" xfId="0" applyBorder="1" applyAlignment="1">
      <alignment horizontal="center"/>
    </xf>
    <xf numFmtId="0" fontId="9" fillId="0" borderId="0" xfId="0" applyFont="1" applyAlignment="1">
      <alignment horizontal="left"/>
    </xf>
    <xf numFmtId="0" fontId="24" fillId="0" borderId="0" xfId="0" applyFont="1" applyAlignment="1">
      <alignment vertical="center"/>
    </xf>
    <xf numFmtId="0" fontId="0" fillId="0" borderId="8" xfId="0" applyBorder="1"/>
    <xf numFmtId="0" fontId="0" fillId="0" borderId="9" xfId="0" applyBorder="1"/>
    <xf numFmtId="0" fontId="0" fillId="0" borderId="0" xfId="0" applyBorder="1" applyAlignment="1">
      <alignment horizontal="right"/>
    </xf>
    <xf numFmtId="0" fontId="3" fillId="0" borderId="0" xfId="0" applyFont="1" applyBorder="1" applyAlignment="1">
      <alignment horizontal="right" vertical="center"/>
    </xf>
    <xf numFmtId="0" fontId="0" fillId="0" borderId="3" xfId="0" applyBorder="1" applyAlignment="1"/>
    <xf numFmtId="0" fontId="13" fillId="0" borderId="5" xfId="0" applyFont="1" applyBorder="1"/>
    <xf numFmtId="0" fontId="0" fillId="0" borderId="5" xfId="0" applyBorder="1" applyAlignment="1">
      <alignment horizontal="right"/>
    </xf>
    <xf numFmtId="0" fontId="9" fillId="0" borderId="0" xfId="0" applyFont="1" applyAlignment="1">
      <alignment horizontal="right"/>
    </xf>
    <xf numFmtId="0" fontId="3" fillId="0" borderId="0" xfId="0" applyFont="1" applyBorder="1" applyAlignment="1">
      <alignment horizontal="center" vertical="center"/>
    </xf>
    <xf numFmtId="0" fontId="0" fillId="0" borderId="10" xfId="0" applyBorder="1"/>
    <xf numFmtId="0" fontId="0" fillId="0" borderId="10" xfId="0" applyBorder="1" applyAlignment="1">
      <alignment horizontal="right"/>
    </xf>
    <xf numFmtId="0" fontId="0" fillId="0" borderId="0" xfId="0" applyBorder="1" applyAlignment="1">
      <alignment horizontal="center" vertical="center"/>
    </xf>
    <xf numFmtId="0" fontId="0" fillId="0" borderId="2" xfId="0" applyBorder="1" applyAlignment="1"/>
    <xf numFmtId="0" fontId="33" fillId="0" borderId="0" xfId="0" applyFont="1" applyAlignment="1">
      <alignment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40" fillId="0" borderId="0" xfId="0" applyFont="1" applyBorder="1" applyAlignment="1"/>
    <xf numFmtId="0" fontId="3" fillId="0" borderId="0" xfId="0" applyFont="1" applyBorder="1" applyAlignment="1">
      <alignment horizontal="left" vertical="center" wrapText="1"/>
    </xf>
    <xf numFmtId="0" fontId="34" fillId="0" borderId="0" xfId="0" applyFont="1"/>
    <xf numFmtId="0" fontId="13" fillId="0" borderId="0" xfId="0" applyFont="1" applyBorder="1"/>
    <xf numFmtId="0" fontId="33" fillId="0" borderId="2" xfId="0" applyFont="1" applyBorder="1" applyAlignment="1">
      <alignment wrapText="1"/>
    </xf>
    <xf numFmtId="0" fontId="33" fillId="0" borderId="0" xfId="0" applyFont="1" applyBorder="1" applyAlignment="1">
      <alignment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3" fillId="0" borderId="3" xfId="0" applyFont="1" applyBorder="1" applyAlignment="1">
      <alignment horizontal="left" vertical="center" wrapText="1"/>
    </xf>
    <xf numFmtId="0" fontId="34" fillId="0" borderId="4" xfId="0" applyFont="1" applyBorder="1"/>
    <xf numFmtId="0" fontId="4" fillId="0" borderId="5" xfId="0" applyFont="1" applyBorder="1" applyAlignment="1">
      <alignment horizontal="center" vertical="center"/>
    </xf>
    <xf numFmtId="0" fontId="4" fillId="0" borderId="5" xfId="0" applyFont="1" applyBorder="1" applyAlignment="1">
      <alignment horizontal="right"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10" xfId="0" applyBorder="1" applyAlignment="1">
      <alignment horizontal="center"/>
    </xf>
    <xf numFmtId="0" fontId="0" fillId="0" borderId="13" xfId="0" applyBorder="1" applyAlignment="1">
      <alignment horizontal="right"/>
    </xf>
    <xf numFmtId="0" fontId="0" fillId="0" borderId="14" xfId="0" applyBorder="1" applyAlignment="1">
      <alignment horizontal="right"/>
    </xf>
    <xf numFmtId="0" fontId="0" fillId="0" borderId="0" xfId="0" applyFill="1" applyBorder="1"/>
    <xf numFmtId="0" fontId="0" fillId="0" borderId="0" xfId="0" applyFill="1"/>
    <xf numFmtId="0" fontId="9" fillId="0" borderId="0" xfId="0" applyFont="1" applyFill="1" applyAlignment="1">
      <alignment horizontal="right"/>
    </xf>
    <xf numFmtId="0" fontId="15" fillId="0" borderId="0" xfId="0" applyFont="1"/>
    <xf numFmtId="0" fontId="0" fillId="0" borderId="15" xfId="0" applyBorder="1" applyAlignment="1">
      <alignment horizontal="right"/>
    </xf>
    <xf numFmtId="0" fontId="45" fillId="0" borderId="1" xfId="0" applyFont="1" applyBorder="1" applyAlignment="1"/>
    <xf numFmtId="0" fontId="0" fillId="0" borderId="0" xfId="0" applyProtection="1">
      <protection locked="0"/>
    </xf>
    <xf numFmtId="0" fontId="0" fillId="0" borderId="0" xfId="0" applyBorder="1" applyAlignment="1" applyProtection="1">
      <protection locked="0"/>
    </xf>
    <xf numFmtId="0" fontId="0" fillId="0" borderId="1" xfId="0" applyBorder="1" applyAlignment="1" applyProtection="1">
      <protection locked="0"/>
    </xf>
    <xf numFmtId="0" fontId="7" fillId="0" borderId="0" xfId="0" applyFont="1" applyBorder="1" applyAlignment="1" applyProtection="1">
      <protection locked="0"/>
    </xf>
    <xf numFmtId="0" fontId="0" fillId="0" borderId="0" xfId="0" applyBorder="1" applyProtection="1">
      <protection locked="0"/>
    </xf>
    <xf numFmtId="0" fontId="0" fillId="0" borderId="1" xfId="0" applyBorder="1" applyProtection="1">
      <protection locked="0"/>
    </xf>
    <xf numFmtId="0" fontId="45" fillId="0" borderId="1" xfId="0" applyFont="1" applyBorder="1" applyAlignment="1" applyProtection="1">
      <protection locked="0"/>
    </xf>
    <xf numFmtId="0" fontId="0" fillId="0" borderId="2" xfId="0" applyBorder="1" applyProtection="1">
      <protection locked="0"/>
    </xf>
    <xf numFmtId="0" fontId="0" fillId="0" borderId="3" xfId="0" applyBorder="1" applyProtection="1">
      <protection locked="0"/>
    </xf>
    <xf numFmtId="0" fontId="3" fillId="0" borderId="16" xfId="0" applyFont="1" applyBorder="1" applyAlignment="1" applyProtection="1">
      <alignment horizontal="left"/>
      <protection locked="0"/>
    </xf>
    <xf numFmtId="0" fontId="0" fillId="0" borderId="16"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3" fillId="0" borderId="1" xfId="0" applyFont="1" applyBorder="1" applyProtection="1">
      <protection locked="0"/>
    </xf>
    <xf numFmtId="0" fontId="3" fillId="0" borderId="0" xfId="0" applyFont="1" applyBorder="1" applyProtection="1">
      <protection locked="0"/>
    </xf>
    <xf numFmtId="0" fontId="0" fillId="0" borderId="7" xfId="0" applyBorder="1" applyAlignment="1" applyProtection="1">
      <alignment horizontal="center"/>
      <protection locked="0"/>
    </xf>
    <xf numFmtId="0" fontId="22" fillId="0" borderId="17" xfId="0" applyFont="1" applyBorder="1" applyProtection="1">
      <protection locked="0"/>
    </xf>
    <xf numFmtId="0" fontId="3" fillId="0" borderId="2" xfId="0" applyFont="1" applyBorder="1" applyProtection="1">
      <protection locked="0"/>
    </xf>
    <xf numFmtId="0" fontId="3" fillId="0" borderId="3" xfId="0" applyFont="1" applyBorder="1" applyProtection="1">
      <protection locked="0"/>
    </xf>
    <xf numFmtId="0" fontId="0" fillId="0" borderId="0" xfId="0" applyFill="1" applyProtection="1">
      <protection locked="0"/>
    </xf>
    <xf numFmtId="0" fontId="0" fillId="0" borderId="17" xfId="0" applyBorder="1" applyProtection="1">
      <protection locked="0"/>
    </xf>
    <xf numFmtId="0" fontId="3" fillId="0" borderId="1" xfId="0" applyFont="1" applyBorder="1" applyProtection="1"/>
    <xf numFmtId="0" fontId="0" fillId="0" borderId="1" xfId="0" applyBorder="1" applyProtection="1"/>
    <xf numFmtId="0" fontId="3" fillId="0" borderId="1" xfId="0" applyFont="1" applyBorder="1" applyAlignment="1" applyProtection="1">
      <alignment horizontal="right"/>
    </xf>
    <xf numFmtId="0" fontId="3" fillId="0" borderId="0" xfId="0" applyFont="1" applyBorder="1" applyProtection="1"/>
    <xf numFmtId="0" fontId="0" fillId="0" borderId="0" xfId="0" applyBorder="1" applyProtection="1"/>
    <xf numFmtId="0" fontId="3" fillId="0" borderId="1" xfId="0" applyFont="1" applyBorder="1" applyAlignment="1" applyProtection="1">
      <alignment horizontal="left"/>
    </xf>
    <xf numFmtId="0" fontId="0" fillId="0" borderId="0" xfId="0" applyProtection="1"/>
    <xf numFmtId="0" fontId="0" fillId="0" borderId="5" xfId="0" applyBorder="1" applyProtection="1"/>
    <xf numFmtId="0" fontId="3" fillId="0" borderId="16" xfId="0" applyFont="1" applyBorder="1" applyAlignment="1" applyProtection="1">
      <alignment horizontal="left"/>
    </xf>
    <xf numFmtId="0" fontId="0" fillId="0" borderId="16" xfId="0" applyBorder="1" applyProtection="1"/>
    <xf numFmtId="0" fontId="6" fillId="0" borderId="0" xfId="0" applyFont="1" applyBorder="1" applyAlignment="1" applyProtection="1"/>
    <xf numFmtId="0" fontId="3" fillId="0" borderId="0" xfId="0" applyFont="1" applyBorder="1" applyAlignment="1" applyProtection="1"/>
    <xf numFmtId="0" fontId="0" fillId="0" borderId="0" xfId="0" applyBorder="1" applyAlignment="1" applyProtection="1"/>
    <xf numFmtId="0" fontId="7" fillId="0" borderId="0" xfId="0" applyFont="1" applyBorder="1" applyAlignment="1" applyProtection="1"/>
    <xf numFmtId="0" fontId="9" fillId="0" borderId="0" xfId="0" applyFont="1" applyAlignment="1" applyProtection="1">
      <alignment horizontal="right"/>
    </xf>
    <xf numFmtId="0" fontId="3" fillId="0" borderId="2" xfId="0" applyFont="1" applyBorder="1" applyProtection="1"/>
    <xf numFmtId="0" fontId="3" fillId="0" borderId="3" xfId="0" applyFont="1" applyBorder="1" applyProtection="1"/>
    <xf numFmtId="49" fontId="0" fillId="0" borderId="0" xfId="0" applyNumberFormat="1" applyProtection="1"/>
    <xf numFmtId="0" fontId="0" fillId="0" borderId="2" xfId="0" applyFill="1" applyBorder="1" applyProtection="1"/>
    <xf numFmtId="0" fontId="0" fillId="0" borderId="1" xfId="0" applyFill="1" applyBorder="1" applyProtection="1"/>
    <xf numFmtId="0" fontId="0" fillId="0" borderId="0" xfId="0" applyFill="1" applyBorder="1" applyProtection="1"/>
    <xf numFmtId="0" fontId="0" fillId="0" borderId="4" xfId="0" applyBorder="1" applyProtection="1"/>
    <xf numFmtId="0" fontId="0" fillId="0" borderId="2" xfId="0" applyBorder="1" applyProtection="1"/>
    <xf numFmtId="0" fontId="0" fillId="0" borderId="0" xfId="0" applyAlignment="1" applyProtection="1">
      <alignment vertical="center"/>
      <protection locked="0"/>
    </xf>
    <xf numFmtId="0" fontId="3" fillId="0" borderId="0" xfId="0" applyFont="1" applyBorder="1" applyAlignment="1" applyProtection="1">
      <alignment horizontal="left"/>
      <protection locked="0"/>
    </xf>
    <xf numFmtId="0" fontId="19" fillId="0" borderId="5" xfId="0" applyFont="1" applyBorder="1" applyProtection="1">
      <protection locked="0"/>
    </xf>
    <xf numFmtId="0" fontId="3" fillId="0" borderId="18" xfId="0" applyFont="1" applyBorder="1" applyProtection="1">
      <protection locked="0"/>
    </xf>
    <xf numFmtId="0" fontId="3" fillId="0" borderId="16" xfId="0" applyFont="1" applyBorder="1" applyProtection="1">
      <protection locked="0"/>
    </xf>
    <xf numFmtId="0" fontId="13" fillId="0" borderId="0" xfId="0" applyFont="1" applyProtection="1">
      <protection locked="0"/>
    </xf>
    <xf numFmtId="0" fontId="3" fillId="0" borderId="3" xfId="0" applyFont="1" applyBorder="1" applyAlignment="1" applyProtection="1">
      <alignment horizontal="center"/>
      <protection locked="0"/>
    </xf>
    <xf numFmtId="0" fontId="3" fillId="0" borderId="4" xfId="0" applyFont="1" applyBorder="1" applyProtection="1">
      <protection locked="0"/>
    </xf>
    <xf numFmtId="0" fontId="3" fillId="0" borderId="5" xfId="0" applyFont="1" applyBorder="1" applyProtection="1">
      <protection locked="0"/>
    </xf>
    <xf numFmtId="0" fontId="3" fillId="0" borderId="6" xfId="0" applyFont="1" applyBorder="1" applyProtection="1">
      <protection locked="0"/>
    </xf>
    <xf numFmtId="0" fontId="3" fillId="0" borderId="0" xfId="0" applyFont="1" applyProtection="1">
      <protection locked="0"/>
    </xf>
    <xf numFmtId="0" fontId="0" fillId="0" borderId="0" xfId="0" applyAlignment="1" applyProtection="1">
      <alignment horizontal="left"/>
      <protection locked="0"/>
    </xf>
    <xf numFmtId="0" fontId="0" fillId="0" borderId="0" xfId="0" applyBorder="1" applyAlignment="1" applyProtection="1">
      <alignment horizontal="left" vertical="center"/>
      <protection locked="0"/>
    </xf>
    <xf numFmtId="0" fontId="3" fillId="0" borderId="0" xfId="0" applyFont="1" applyAlignment="1" applyProtection="1">
      <alignment horizontal="left"/>
      <protection locked="0"/>
    </xf>
    <xf numFmtId="0" fontId="11" fillId="0" borderId="0" xfId="0" applyFont="1" applyBorder="1" applyAlignment="1" applyProtection="1">
      <alignment horizontal="left"/>
      <protection locked="0"/>
    </xf>
    <xf numFmtId="0" fontId="0" fillId="0" borderId="0" xfId="0"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xf>
    <xf numFmtId="0" fontId="26"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center" vertical="top"/>
    </xf>
    <xf numFmtId="0" fontId="10" fillId="0" borderId="0"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Alignment="1" applyProtection="1">
      <alignment horizontal="right"/>
    </xf>
    <xf numFmtId="0" fontId="3" fillId="0" borderId="16" xfId="0" applyFont="1" applyBorder="1" applyProtection="1"/>
    <xf numFmtId="0" fontId="3" fillId="0" borderId="18" xfId="0" applyFont="1" applyBorder="1" applyProtection="1"/>
    <xf numFmtId="0" fontId="3" fillId="0" borderId="9" xfId="0" applyFont="1" applyBorder="1" applyProtection="1"/>
    <xf numFmtId="0" fontId="3" fillId="0" borderId="4" xfId="0" applyFont="1" applyBorder="1" applyProtection="1"/>
    <xf numFmtId="0" fontId="3" fillId="0" borderId="5" xfId="0" applyFont="1" applyBorder="1" applyProtection="1"/>
    <xf numFmtId="0" fontId="0" fillId="0" borderId="17" xfId="0" applyBorder="1" applyProtection="1"/>
    <xf numFmtId="0" fontId="0" fillId="0" borderId="2" xfId="0" applyBorder="1" applyAlignment="1" applyProtection="1">
      <alignment horizontal="left"/>
    </xf>
    <xf numFmtId="0" fontId="0" fillId="0" borderId="0" xfId="0" applyBorder="1" applyAlignment="1" applyProtection="1">
      <alignment horizontal="left"/>
    </xf>
    <xf numFmtId="0" fontId="0" fillId="0" borderId="3" xfId="0" applyBorder="1" applyAlignment="1" applyProtection="1">
      <alignment horizontal="left"/>
    </xf>
    <xf numFmtId="0" fontId="3" fillId="0" borderId="2" xfId="0" applyFont="1" applyBorder="1" applyAlignment="1" applyProtection="1">
      <alignment horizontal="left" vertical="center"/>
    </xf>
    <xf numFmtId="0" fontId="0" fillId="0" borderId="6" xfId="0" applyBorder="1" applyProtection="1"/>
    <xf numFmtId="0" fontId="3" fillId="0" borderId="0" xfId="0" applyFont="1" applyProtection="1"/>
    <xf numFmtId="0" fontId="10" fillId="0" borderId="2" xfId="0" applyFont="1" applyFill="1" applyBorder="1" applyAlignment="1" applyProtection="1">
      <alignment horizontal="center" vertical="center"/>
    </xf>
    <xf numFmtId="0" fontId="26" fillId="0" borderId="0" xfId="0" applyFont="1" applyBorder="1" applyAlignment="1" applyProtection="1">
      <alignment horizontal="left" vertical="center"/>
    </xf>
    <xf numFmtId="0" fontId="3" fillId="0" borderId="0" xfId="0" applyFont="1" applyAlignment="1" applyProtection="1">
      <alignment horizontal="left"/>
    </xf>
    <xf numFmtId="0" fontId="0" fillId="0" borderId="0" xfId="0" applyAlignment="1" applyProtection="1">
      <alignment horizontal="left"/>
    </xf>
    <xf numFmtId="0" fontId="11" fillId="0" borderId="0" xfId="0" applyFont="1" applyBorder="1" applyAlignment="1" applyProtection="1">
      <alignment horizontal="left"/>
    </xf>
    <xf numFmtId="0" fontId="29" fillId="0" borderId="0" xfId="0" applyFont="1" applyProtection="1">
      <protection locked="0"/>
    </xf>
    <xf numFmtId="0" fontId="19" fillId="0" borderId="0" xfId="0" quotePrefix="1" applyFont="1" applyAlignment="1" applyProtection="1">
      <alignment horizontal="left"/>
      <protection locked="0"/>
    </xf>
    <xf numFmtId="0" fontId="6" fillId="0" borderId="0" xfId="0" quotePrefix="1" applyFont="1" applyBorder="1" applyAlignment="1" applyProtection="1">
      <alignment horizontal="left"/>
    </xf>
    <xf numFmtId="0" fontId="13" fillId="0" borderId="0" xfId="0" applyFont="1" applyProtection="1"/>
    <xf numFmtId="0" fontId="13" fillId="0" borderId="0" xfId="0" applyFont="1" applyBorder="1" applyProtection="1"/>
    <xf numFmtId="0" fontId="25" fillId="0" borderId="0" xfId="0" applyFont="1" applyProtection="1"/>
    <xf numFmtId="0" fontId="0" fillId="0" borderId="11" xfId="0" applyBorder="1" applyProtection="1"/>
    <xf numFmtId="0" fontId="19" fillId="0" borderId="19" xfId="0" applyFont="1" applyBorder="1" applyProtection="1"/>
    <xf numFmtId="0" fontId="19" fillId="0" borderId="2" xfId="0" applyFont="1" applyBorder="1" applyProtection="1"/>
    <xf numFmtId="0" fontId="19" fillId="0" borderId="4" xfId="0" quotePrefix="1" applyFont="1" applyBorder="1" applyAlignment="1" applyProtection="1">
      <alignment horizontal="left"/>
    </xf>
    <xf numFmtId="0" fontId="52" fillId="0" borderId="0" xfId="0" applyFont="1" applyProtection="1"/>
    <xf numFmtId="0" fontId="50" fillId="0" borderId="0" xfId="0" applyFont="1" applyProtection="1"/>
    <xf numFmtId="0" fontId="7" fillId="0" borderId="0" xfId="0" applyFont="1" applyBorder="1" applyAlignment="1" applyProtection="1">
      <alignment horizontal="center"/>
    </xf>
    <xf numFmtId="0" fontId="34" fillId="0" borderId="0" xfId="0" applyFont="1" applyFill="1" applyAlignment="1" applyProtection="1">
      <alignment horizontal="justify" wrapText="1"/>
      <protection locked="0"/>
    </xf>
    <xf numFmtId="0" fontId="24" fillId="0" borderId="0" xfId="0" applyFont="1" applyAlignment="1" applyProtection="1">
      <alignment vertical="center"/>
      <protection locked="0"/>
    </xf>
    <xf numFmtId="0" fontId="3" fillId="0" borderId="0" xfId="0" applyFont="1" applyBorder="1" applyAlignment="1" applyProtection="1">
      <alignment horizontal="center" vertical="center"/>
      <protection locked="0"/>
    </xf>
    <xf numFmtId="0" fontId="0" fillId="0" borderId="0" xfId="0" applyBorder="1" applyAlignment="1" applyProtection="1">
      <alignment horizontal="center" wrapText="1"/>
      <protection locked="0"/>
    </xf>
    <xf numFmtId="0" fontId="0" fillId="0" borderId="8" xfId="0" applyBorder="1" applyProtection="1">
      <protection locked="0"/>
    </xf>
    <xf numFmtId="0" fontId="3" fillId="0" borderId="10"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0" fillId="0" borderId="0" xfId="0" applyBorder="1" applyAlignment="1" applyProtection="1">
      <alignment horizontal="center"/>
      <protection locked="0"/>
    </xf>
    <xf numFmtId="0" fontId="3" fillId="0" borderId="0" xfId="0" applyFont="1" applyBorder="1" applyAlignment="1" applyProtection="1">
      <alignment horizontal="left" vertical="center"/>
      <protection locked="0"/>
    </xf>
    <xf numFmtId="0" fontId="0" fillId="0" borderId="4" xfId="0" applyBorder="1" applyAlignment="1" applyProtection="1">
      <protection locked="0"/>
    </xf>
    <xf numFmtId="0" fontId="14" fillId="0" borderId="5" xfId="0" applyFont="1"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Alignment="1" applyProtection="1">
      <protection locked="0"/>
    </xf>
    <xf numFmtId="0" fontId="0" fillId="0" borderId="0" xfId="0" applyFill="1" applyProtection="1"/>
    <xf numFmtId="0" fontId="0" fillId="0" borderId="0" xfId="0" applyFill="1" applyBorder="1" applyAlignment="1" applyProtection="1">
      <alignment horizontal="center"/>
    </xf>
    <xf numFmtId="0" fontId="4" fillId="0" borderId="19" xfId="0" applyFont="1" applyFill="1" applyBorder="1" applyAlignment="1" applyProtection="1">
      <alignment horizontal="justify" vertical="center" wrapText="1"/>
    </xf>
    <xf numFmtId="0" fontId="4" fillId="0" borderId="12" xfId="0" applyFont="1" applyFill="1" applyBorder="1" applyAlignment="1" applyProtection="1">
      <alignment horizontal="justify" vertical="center" wrapText="1"/>
    </xf>
    <xf numFmtId="0" fontId="24" fillId="0" borderId="20" xfId="0" applyFont="1" applyBorder="1" applyAlignment="1" applyProtection="1">
      <alignment vertical="center"/>
    </xf>
    <xf numFmtId="0" fontId="24" fillId="0" borderId="21" xfId="0" applyFont="1" applyBorder="1" applyAlignment="1" applyProtection="1">
      <alignment vertical="center"/>
    </xf>
    <xf numFmtId="0" fontId="0" fillId="0" borderId="9" xfId="0" applyBorder="1" applyProtection="1"/>
    <xf numFmtId="0" fontId="0" fillId="0" borderId="0" xfId="0" applyBorder="1" applyAlignment="1" applyProtection="1">
      <alignment horizontal="center" wrapText="1"/>
    </xf>
    <xf numFmtId="0" fontId="3" fillId="0" borderId="1" xfId="0" applyFont="1" applyBorder="1" applyAlignment="1" applyProtection="1">
      <alignment horizontal="left" vertical="center"/>
    </xf>
    <xf numFmtId="0" fontId="0" fillId="0" borderId="1" xfId="0" applyBorder="1" applyAlignment="1" applyProtection="1"/>
    <xf numFmtId="0" fontId="0" fillId="0" borderId="1" xfId="0" applyBorder="1" applyAlignment="1" applyProtection="1">
      <alignment horizontal="center" wrapText="1"/>
    </xf>
    <xf numFmtId="0" fontId="0" fillId="0" borderId="0" xfId="0" applyAlignment="1" applyProtection="1"/>
    <xf numFmtId="0" fontId="0" fillId="0" borderId="18" xfId="0" applyBorder="1" applyProtection="1"/>
    <xf numFmtId="0" fontId="3" fillId="0" borderId="16" xfId="0" applyFont="1" applyBorder="1" applyAlignment="1" applyProtection="1">
      <alignment horizontal="left" vertical="center"/>
    </xf>
    <xf numFmtId="0" fontId="0" fillId="0" borderId="16" xfId="0" applyBorder="1" applyAlignment="1" applyProtection="1">
      <alignment horizontal="center" wrapText="1"/>
    </xf>
    <xf numFmtId="0" fontId="0" fillId="0" borderId="22" xfId="0" applyBorder="1" applyAlignment="1" applyProtection="1">
      <alignment horizontal="center"/>
    </xf>
    <xf numFmtId="0" fontId="3" fillId="0" borderId="16" xfId="0" quotePrefix="1" applyFont="1" applyBorder="1" applyAlignment="1" applyProtection="1">
      <alignment horizontal="left" vertical="center"/>
    </xf>
    <xf numFmtId="0" fontId="13" fillId="0" borderId="18" xfId="0" applyFont="1" applyBorder="1" applyProtection="1"/>
    <xf numFmtId="0" fontId="13" fillId="0" borderId="16" xfId="0" applyFont="1" applyBorder="1" applyProtection="1"/>
    <xf numFmtId="0" fontId="0" fillId="0" borderId="16" xfId="0" applyBorder="1" applyAlignment="1" applyProtection="1"/>
    <xf numFmtId="0" fontId="0" fillId="0" borderId="22" xfId="0" applyBorder="1" applyAlignment="1" applyProtection="1">
      <alignment horizontal="center" wrapText="1"/>
    </xf>
    <xf numFmtId="0" fontId="0" fillId="0" borderId="8" xfId="0" applyBorder="1" applyProtection="1"/>
    <xf numFmtId="0" fontId="0" fillId="0" borderId="10" xfId="0" applyBorder="1" applyProtection="1"/>
    <xf numFmtId="0" fontId="0" fillId="0" borderId="10" xfId="0" applyBorder="1" applyAlignment="1" applyProtection="1"/>
    <xf numFmtId="0" fontId="0" fillId="0" borderId="13" xfId="0" applyBorder="1" applyAlignment="1" applyProtection="1">
      <alignment horizontal="center" wrapText="1"/>
    </xf>
    <xf numFmtId="0" fontId="0" fillId="0" borderId="23" xfId="0" applyBorder="1" applyProtection="1"/>
    <xf numFmtId="0" fontId="0" fillId="0" borderId="17" xfId="0" applyBorder="1" applyAlignment="1" applyProtection="1"/>
    <xf numFmtId="0" fontId="0" fillId="0" borderId="24" xfId="0" applyBorder="1" applyAlignment="1" applyProtection="1">
      <alignment horizontal="center" wrapText="1"/>
    </xf>
    <xf numFmtId="0" fontId="0" fillId="0" borderId="1" xfId="0" applyBorder="1" applyAlignment="1" applyProtection="1">
      <alignment horizontal="right"/>
    </xf>
    <xf numFmtId="0" fontId="0" fillId="0" borderId="1" xfId="0" applyBorder="1" applyAlignment="1" applyProtection="1">
      <alignment horizontal="center"/>
    </xf>
    <xf numFmtId="0" fontId="0" fillId="0" borderId="9" xfId="0" applyBorder="1" applyAlignment="1" applyProtection="1"/>
    <xf numFmtId="0" fontId="14" fillId="0" borderId="1" xfId="0" applyFont="1" applyBorder="1" applyAlignment="1" applyProtection="1"/>
    <xf numFmtId="0" fontId="4" fillId="0" borderId="0" xfId="0" applyFont="1" applyBorder="1" applyAlignment="1" applyProtection="1">
      <alignment horizontal="center" vertical="center" wrapText="1"/>
    </xf>
    <xf numFmtId="0" fontId="5" fillId="0" borderId="0" xfId="0" applyFont="1" applyBorder="1" applyAlignment="1" applyProtection="1">
      <alignment vertical="top"/>
    </xf>
    <xf numFmtId="0" fontId="21" fillId="0" borderId="0" xfId="0" applyFont="1" applyBorder="1" applyAlignment="1" applyProtection="1">
      <alignment vertical="center"/>
    </xf>
    <xf numFmtId="0" fontId="5"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3" fillId="0" borderId="1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10" xfId="0" applyBorder="1" applyProtection="1">
      <protection locked="0"/>
    </xf>
    <xf numFmtId="0" fontId="0" fillId="0" borderId="10" xfId="0" applyBorder="1" applyAlignment="1" applyProtection="1">
      <protection locked="0"/>
    </xf>
    <xf numFmtId="0" fontId="0" fillId="0" borderId="13" xfId="0" applyBorder="1" applyAlignment="1" applyProtection="1">
      <alignment horizontal="center" wrapText="1"/>
      <protection locked="0"/>
    </xf>
    <xf numFmtId="0" fontId="3" fillId="0" borderId="10" xfId="0" applyFont="1" applyBorder="1" applyAlignment="1" applyProtection="1">
      <alignment horizontal="left" vertical="center"/>
      <protection locked="0"/>
    </xf>
    <xf numFmtId="0" fontId="50" fillId="0" borderId="1" xfId="0" applyFont="1" applyBorder="1" applyAlignment="1" applyProtection="1">
      <protection locked="0"/>
    </xf>
    <xf numFmtId="0" fontId="6" fillId="0" borderId="1" xfId="0" applyFont="1" applyBorder="1" applyAlignment="1" applyProtection="1">
      <protection locked="0"/>
    </xf>
    <xf numFmtId="0" fontId="53" fillId="0" borderId="1" xfId="0" applyFont="1" applyBorder="1" applyProtection="1">
      <protection locked="0"/>
    </xf>
    <xf numFmtId="0" fontId="53" fillId="0" borderId="1" xfId="0" applyFont="1" applyBorder="1" applyAlignment="1" applyProtection="1">
      <protection locked="0"/>
    </xf>
    <xf numFmtId="0" fontId="0" fillId="0" borderId="25" xfId="0" applyBorder="1" applyAlignment="1"/>
    <xf numFmtId="0" fontId="0" fillId="0" borderId="14" xfId="0" applyBorder="1" applyProtection="1">
      <protection locked="0"/>
    </xf>
    <xf numFmtId="0" fontId="0" fillId="0" borderId="15" xfId="0" applyBorder="1" applyAlignment="1" applyProtection="1">
      <alignment horizontal="right"/>
    </xf>
    <xf numFmtId="0" fontId="50" fillId="0" borderId="1" xfId="0" applyFont="1" applyBorder="1" applyAlignment="1" applyProtection="1"/>
    <xf numFmtId="0" fontId="6" fillId="0" borderId="1" xfId="0" applyFont="1" applyBorder="1" applyAlignment="1" applyProtection="1"/>
    <xf numFmtId="0" fontId="53" fillId="0" borderId="1" xfId="0" applyFont="1" applyBorder="1" applyProtection="1"/>
    <xf numFmtId="0" fontId="53" fillId="0" borderId="1" xfId="0" applyFont="1" applyBorder="1" applyAlignment="1" applyProtection="1"/>
    <xf numFmtId="0" fontId="54" fillId="0" borderId="1" xfId="0" applyFont="1" applyBorder="1" applyAlignment="1" applyProtection="1"/>
    <xf numFmtId="0" fontId="3" fillId="0" borderId="1" xfId="0" applyFont="1" applyBorder="1" applyAlignment="1" applyProtection="1"/>
    <xf numFmtId="0" fontId="45" fillId="0" borderId="1" xfId="0" applyFont="1" applyBorder="1" applyAlignment="1" applyProtection="1"/>
    <xf numFmtId="0" fontId="0" fillId="0" borderId="3" xfId="0" applyBorder="1" applyAlignment="1" applyProtection="1"/>
    <xf numFmtId="0" fontId="3" fillId="0" borderId="13" xfId="0" applyFont="1" applyBorder="1" applyAlignment="1" applyProtection="1">
      <protection locked="0"/>
    </xf>
    <xf numFmtId="0" fontId="3" fillId="0" borderId="26" xfId="0" applyFont="1" applyBorder="1" applyAlignment="1" applyProtection="1">
      <protection locked="0"/>
    </xf>
    <xf numFmtId="0" fontId="3" fillId="0" borderId="25" xfId="0" applyFont="1" applyBorder="1" applyAlignment="1" applyProtection="1">
      <alignment horizontal="right"/>
    </xf>
    <xf numFmtId="0" fontId="3" fillId="0" borderId="14" xfId="0" applyFont="1" applyBorder="1" applyProtection="1"/>
    <xf numFmtId="0" fontId="3" fillId="0" borderId="27" xfId="0" applyFont="1" applyBorder="1" applyProtection="1"/>
    <xf numFmtId="0" fontId="5" fillId="0" borderId="7" xfId="0" applyFont="1" applyBorder="1" applyAlignment="1" applyProtection="1">
      <alignment horizontal="left" vertical="center" wrapText="1"/>
    </xf>
    <xf numFmtId="0" fontId="16" fillId="0" borderId="1" xfId="0" applyFont="1" applyBorder="1" applyAlignment="1" applyProtection="1">
      <alignment horizontal="right"/>
    </xf>
    <xf numFmtId="0" fontId="0" fillId="0" borderId="3" xfId="0" applyBorder="1" applyProtection="1"/>
    <xf numFmtId="0" fontId="0" fillId="0" borderId="14" xfId="0" applyBorder="1" applyAlignment="1" applyProtection="1">
      <alignment horizontal="center"/>
    </xf>
    <xf numFmtId="0" fontId="50" fillId="0" borderId="1" xfId="0" applyFont="1" applyBorder="1" applyAlignment="1"/>
    <xf numFmtId="0" fontId="50" fillId="0" borderId="1" xfId="0" applyFont="1" applyBorder="1"/>
    <xf numFmtId="0" fontId="58" fillId="0" borderId="1" xfId="0" applyFont="1" applyBorder="1" applyAlignment="1"/>
    <xf numFmtId="0" fontId="60" fillId="0" borderId="1" xfId="0" applyFont="1" applyBorder="1" applyProtection="1">
      <protection locked="0"/>
    </xf>
    <xf numFmtId="0" fontId="60" fillId="0" borderId="16" xfId="0" applyFont="1" applyBorder="1" applyProtection="1">
      <protection locked="0"/>
    </xf>
    <xf numFmtId="0" fontId="58" fillId="0" borderId="1" xfId="0" applyFont="1" applyBorder="1" applyAlignment="1" applyProtection="1"/>
    <xf numFmtId="0" fontId="63" fillId="0" borderId="1" xfId="0" applyFont="1" applyBorder="1" applyAlignment="1" applyProtection="1"/>
    <xf numFmtId="0" fontId="60" fillId="0" borderId="16" xfId="0" applyFont="1" applyBorder="1" applyAlignment="1" applyProtection="1">
      <protection locked="0"/>
    </xf>
    <xf numFmtId="0" fontId="60" fillId="0" borderId="28" xfId="0" applyFont="1" applyBorder="1" applyAlignment="1" applyProtection="1">
      <protection locked="0"/>
    </xf>
    <xf numFmtId="0" fontId="60" fillId="0" borderId="29" xfId="0" applyFont="1" applyBorder="1" applyAlignment="1" applyProtection="1">
      <protection locked="0"/>
    </xf>
    <xf numFmtId="0" fontId="60" fillId="0" borderId="28" xfId="0" applyFont="1" applyBorder="1" applyAlignment="1" applyProtection="1">
      <alignment horizontal="center" vertical="center"/>
      <protection locked="0"/>
    </xf>
    <xf numFmtId="0" fontId="60" fillId="0" borderId="16" xfId="0" applyFont="1" applyBorder="1" applyAlignment="1" applyProtection="1">
      <alignment horizontal="left" vertical="center"/>
      <protection locked="0"/>
    </xf>
    <xf numFmtId="0" fontId="60" fillId="0" borderId="16" xfId="0" applyFont="1" applyBorder="1" applyAlignment="1" applyProtection="1">
      <alignment horizontal="center" vertical="center"/>
      <protection locked="0"/>
    </xf>
    <xf numFmtId="0" fontId="60" fillId="0" borderId="10" xfId="0" applyFont="1" applyBorder="1" applyAlignment="1" applyProtection="1">
      <alignment horizontal="center" vertical="center"/>
      <protection locked="0"/>
    </xf>
    <xf numFmtId="0" fontId="60" fillId="0" borderId="29" xfId="0" applyFont="1" applyBorder="1" applyAlignment="1" applyProtection="1">
      <alignment horizontal="center" vertical="center"/>
      <protection locked="0"/>
    </xf>
    <xf numFmtId="0" fontId="60" fillId="0" borderId="1" xfId="0" applyFont="1" applyBorder="1" applyAlignment="1" applyProtection="1">
      <alignment horizontal="center" vertical="center"/>
      <protection locked="0"/>
    </xf>
    <xf numFmtId="0" fontId="58" fillId="0" borderId="1" xfId="0" applyFont="1" applyBorder="1" applyAlignment="1" applyProtection="1">
      <protection locked="0"/>
    </xf>
    <xf numFmtId="0" fontId="63" fillId="0" borderId="1" xfId="0" applyFont="1" applyBorder="1" applyAlignment="1" applyProtection="1">
      <protection locked="0"/>
    </xf>
    <xf numFmtId="0" fontId="67" fillId="0" borderId="18" xfId="0" applyFont="1" applyBorder="1" applyProtection="1">
      <protection locked="0"/>
    </xf>
    <xf numFmtId="0" fontId="67" fillId="0" borderId="16" xfId="0" applyFont="1" applyBorder="1" applyAlignment="1" applyProtection="1">
      <alignment horizontal="center" wrapText="1"/>
      <protection locked="0"/>
    </xf>
    <xf numFmtId="0" fontId="67" fillId="0" borderId="22" xfId="0" applyFont="1" applyBorder="1" applyAlignment="1" applyProtection="1">
      <alignment horizontal="center" wrapText="1"/>
      <protection locked="0"/>
    </xf>
    <xf numFmtId="0" fontId="67" fillId="0" borderId="30" xfId="0" applyFont="1" applyBorder="1" applyProtection="1">
      <protection locked="0"/>
    </xf>
    <xf numFmtId="0" fontId="68" fillId="0" borderId="18" xfId="0" applyFont="1" applyBorder="1" applyProtection="1">
      <protection locked="0"/>
    </xf>
    <xf numFmtId="0" fontId="68" fillId="0" borderId="30" xfId="0" applyFont="1" applyBorder="1" applyProtection="1">
      <protection locked="0"/>
    </xf>
    <xf numFmtId="0" fontId="59" fillId="0" borderId="16" xfId="0" applyFont="1" applyBorder="1" applyProtection="1">
      <protection locked="0"/>
    </xf>
    <xf numFmtId="0" fontId="60" fillId="0" borderId="0" xfId="0" applyFont="1" applyBorder="1" applyProtection="1">
      <protection locked="0"/>
    </xf>
    <xf numFmtId="0" fontId="67" fillId="0" borderId="0" xfId="0" applyFont="1" applyBorder="1" applyProtection="1">
      <protection locked="0"/>
    </xf>
    <xf numFmtId="0" fontId="59" fillId="0" borderId="0" xfId="0" applyFont="1" applyBorder="1" applyProtection="1">
      <protection locked="0"/>
    </xf>
    <xf numFmtId="0" fontId="59" fillId="0" borderId="1" xfId="0" applyFont="1" applyBorder="1" applyProtection="1">
      <protection locked="0"/>
    </xf>
    <xf numFmtId="0" fontId="69" fillId="0" borderId="1" xfId="0" applyFont="1" applyBorder="1" applyAlignment="1" applyProtection="1"/>
    <xf numFmtId="0" fontId="60" fillId="0" borderId="1" xfId="0" applyFont="1" applyBorder="1" applyAlignment="1" applyProtection="1">
      <alignment horizontal="left"/>
      <protection locked="0"/>
    </xf>
    <xf numFmtId="0" fontId="67" fillId="0" borderId="1" xfId="0" applyFont="1" applyBorder="1" applyProtection="1">
      <protection locked="0"/>
    </xf>
    <xf numFmtId="0" fontId="59" fillId="0" borderId="0" xfId="0" applyFont="1" applyProtection="1">
      <protection locked="0"/>
    </xf>
    <xf numFmtId="0" fontId="59" fillId="0" borderId="0" xfId="0" applyFont="1" applyProtection="1"/>
    <xf numFmtId="0" fontId="3" fillId="0" borderId="0" xfId="0" quotePrefix="1" applyFont="1" applyBorder="1" applyAlignment="1" applyProtection="1">
      <alignment horizontal="left" vertical="center"/>
    </xf>
    <xf numFmtId="0" fontId="3" fillId="0" borderId="0" xfId="0" applyFont="1" applyBorder="1" applyAlignment="1" applyProtection="1">
      <alignment horizontal="left" vertical="center"/>
    </xf>
    <xf numFmtId="0" fontId="73" fillId="0" borderId="1" xfId="0" quotePrefix="1" applyFont="1" applyBorder="1" applyAlignment="1" applyProtection="1">
      <alignment horizontal="left"/>
      <protection locked="0"/>
    </xf>
    <xf numFmtId="0" fontId="49" fillId="0" borderId="0" xfId="0" applyFont="1" applyAlignment="1" applyProtection="1">
      <alignment horizontal="center"/>
    </xf>
    <xf numFmtId="0" fontId="45" fillId="0" borderId="1" xfId="0" quotePrefix="1" applyFont="1" applyBorder="1" applyAlignment="1" applyProtection="1">
      <alignment horizontal="left"/>
    </xf>
    <xf numFmtId="0" fontId="50" fillId="0" borderId="0" xfId="0" applyFont="1" applyBorder="1" applyProtection="1">
      <protection locked="0"/>
    </xf>
    <xf numFmtId="0" fontId="51" fillId="0" borderId="0" xfId="0" applyFont="1" applyBorder="1" applyProtection="1"/>
    <xf numFmtId="0" fontId="19" fillId="0" borderId="0" xfId="0" applyFont="1" applyBorder="1" applyProtection="1"/>
    <xf numFmtId="0" fontId="74" fillId="0" borderId="0" xfId="0" applyFont="1" applyBorder="1" applyAlignment="1" applyProtection="1">
      <alignment horizontal="left"/>
      <protection locked="0"/>
    </xf>
    <xf numFmtId="0" fontId="50" fillId="0" borderId="0" xfId="0" applyFont="1" applyBorder="1" applyProtection="1"/>
    <xf numFmtId="0" fontId="19" fillId="0" borderId="0" xfId="0" quotePrefix="1" applyFont="1" applyBorder="1" applyAlignment="1" applyProtection="1">
      <alignment horizontal="left"/>
    </xf>
    <xf numFmtId="0" fontId="52" fillId="0" borderId="0" xfId="0" applyFont="1" applyBorder="1" applyProtection="1"/>
    <xf numFmtId="0" fontId="19" fillId="0" borderId="0" xfId="0" quotePrefix="1" applyFont="1" applyBorder="1" applyAlignment="1" applyProtection="1">
      <alignment horizontal="left"/>
      <protection locked="0"/>
    </xf>
    <xf numFmtId="0" fontId="75" fillId="0" borderId="0" xfId="0" quotePrefix="1" applyFont="1" applyBorder="1" applyAlignment="1" applyProtection="1">
      <alignment horizontal="left"/>
      <protection locked="0"/>
    </xf>
    <xf numFmtId="0" fontId="81" fillId="0" borderId="0" xfId="0" applyFont="1" applyBorder="1" applyProtection="1"/>
    <xf numFmtId="0" fontId="82" fillId="0" borderId="0" xfId="0" applyFont="1" applyBorder="1" applyProtection="1"/>
    <xf numFmtId="0" fontId="4" fillId="0" borderId="18"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 xfId="0" applyFont="1" applyBorder="1" applyAlignment="1" applyProtection="1">
      <alignment horizontal="center" vertical="center"/>
    </xf>
    <xf numFmtId="0" fontId="45" fillId="0" borderId="0" xfId="0" applyFont="1" applyBorder="1" applyAlignment="1" applyProtection="1"/>
    <xf numFmtId="167" fontId="59" fillId="0" borderId="10" xfId="0" applyNumberFormat="1" applyFont="1" applyBorder="1" applyAlignment="1" applyProtection="1">
      <protection locked="0"/>
    </xf>
    <xf numFmtId="0" fontId="18" fillId="0" borderId="0" xfId="0" quotePrefix="1" applyFont="1" applyBorder="1" applyAlignment="1" applyProtection="1">
      <alignment horizontal="left"/>
      <protection locked="0"/>
    </xf>
    <xf numFmtId="0" fontId="9" fillId="0" borderId="23" xfId="0" applyFont="1" applyBorder="1" applyAlignment="1" applyProtection="1">
      <alignment horizontal="center" vertical="center"/>
    </xf>
    <xf numFmtId="0" fontId="85" fillId="0" borderId="0" xfId="0" applyFont="1" applyBorder="1" applyProtection="1">
      <protection locked="0"/>
    </xf>
    <xf numFmtId="0" fontId="86" fillId="0" borderId="0" xfId="0" applyFont="1" applyBorder="1" applyProtection="1">
      <protection locked="0"/>
    </xf>
    <xf numFmtId="0" fontId="86" fillId="0" borderId="0" xfId="0" applyFont="1" applyBorder="1" applyProtection="1"/>
    <xf numFmtId="167" fontId="59" fillId="0" borderId="0" xfId="0" applyNumberFormat="1" applyFont="1" applyBorder="1" applyAlignment="1" applyProtection="1">
      <protection locked="0"/>
    </xf>
    <xf numFmtId="0" fontId="1" fillId="0" borderId="0" xfId="0" applyFont="1" applyBorder="1" applyProtection="1">
      <protection locked="0"/>
    </xf>
    <xf numFmtId="0" fontId="0" fillId="0" borderId="0" xfId="0" applyBorder="1" applyAlignment="1" applyProtection="1">
      <alignment horizontal="center"/>
    </xf>
    <xf numFmtId="0" fontId="75" fillId="0" borderId="0" xfId="0" applyFont="1" applyBorder="1" applyAlignment="1" applyProtection="1">
      <protection locked="0"/>
    </xf>
    <xf numFmtId="0" fontId="59" fillId="0" borderId="0" xfId="0" applyFont="1" applyBorder="1" applyAlignment="1" applyProtection="1">
      <protection locked="0"/>
    </xf>
    <xf numFmtId="0" fontId="58" fillId="0" borderId="0" xfId="0" applyFont="1" applyBorder="1" applyAlignment="1" applyProtection="1">
      <protection locked="0"/>
    </xf>
    <xf numFmtId="0" fontId="85" fillId="0" borderId="0" xfId="0" quotePrefix="1" applyFont="1" applyBorder="1" applyAlignment="1" applyProtection="1">
      <alignment horizontal="left"/>
      <protection locked="0"/>
    </xf>
    <xf numFmtId="0" fontId="7" fillId="0" borderId="0" xfId="0" applyFont="1" applyBorder="1" applyAlignment="1" applyProtection="1">
      <alignment horizontal="left" vertical="center"/>
    </xf>
    <xf numFmtId="0" fontId="0" fillId="0" borderId="0" xfId="0" applyBorder="1" applyAlignment="1" applyProtection="1">
      <alignment horizontal="left" vertical="center"/>
    </xf>
    <xf numFmtId="0" fontId="74" fillId="0" borderId="0" xfId="0" applyFont="1" applyBorder="1" applyAlignment="1" applyProtection="1">
      <alignment horizontal="left" vertical="center"/>
    </xf>
    <xf numFmtId="14" fontId="59" fillId="0" borderId="0" xfId="0" applyNumberFormat="1" applyFont="1" applyBorder="1" applyAlignment="1" applyProtection="1">
      <alignment horizontal="left" vertical="center"/>
      <protection locked="0"/>
    </xf>
    <xf numFmtId="0" fontId="76" fillId="0" borderId="0" xfId="0" applyFont="1" applyBorder="1" applyAlignment="1" applyProtection="1">
      <alignment horizontal="left" vertical="center"/>
      <protection locked="0"/>
    </xf>
    <xf numFmtId="0" fontId="67" fillId="0" borderId="0" xfId="0" applyFont="1" applyBorder="1" applyAlignment="1" applyProtection="1">
      <alignment horizontal="left" vertical="center"/>
      <protection locked="0"/>
    </xf>
    <xf numFmtId="0" fontId="3" fillId="0" borderId="18" xfId="0" applyFont="1" applyBorder="1" applyAlignment="1" applyProtection="1">
      <alignment horizontal="center" vertical="center"/>
      <protection locked="0"/>
    </xf>
    <xf numFmtId="0" fontId="87" fillId="0" borderId="0" xfId="0" applyFont="1" applyBorder="1" applyProtection="1">
      <protection locked="0"/>
    </xf>
    <xf numFmtId="0" fontId="88" fillId="0" borderId="0" xfId="0" quotePrefix="1" applyFont="1" applyBorder="1" applyAlignment="1" applyProtection="1">
      <alignment horizontal="left"/>
      <protection locked="0"/>
    </xf>
    <xf numFmtId="0" fontId="89" fillId="0" borderId="0" xfId="0" quotePrefix="1" applyFont="1" applyBorder="1" applyAlignment="1" applyProtection="1">
      <alignment horizontal="left"/>
    </xf>
    <xf numFmtId="49" fontId="0" fillId="0" borderId="0" xfId="0" applyNumberFormat="1"/>
    <xf numFmtId="0" fontId="45" fillId="0" borderId="0" xfId="0" applyFont="1"/>
    <xf numFmtId="0" fontId="51" fillId="0" borderId="0" xfId="0" applyFont="1"/>
    <xf numFmtId="0" fontId="92" fillId="0" borderId="31" xfId="0" applyFont="1" applyBorder="1" applyAlignment="1">
      <alignment horizontal="center"/>
    </xf>
    <xf numFmtId="0" fontId="92" fillId="0" borderId="32" xfId="0" applyFont="1" applyBorder="1" applyAlignment="1">
      <alignment horizontal="center"/>
    </xf>
    <xf numFmtId="0" fontId="60" fillId="0" borderId="1" xfId="0" applyFont="1" applyBorder="1" applyAlignment="1" applyProtection="1">
      <alignment horizontal="left"/>
    </xf>
    <xf numFmtId="0" fontId="49" fillId="0" borderId="0" xfId="0" applyFont="1" applyAlignment="1" applyProtection="1">
      <alignment horizontal="center" vertical="center"/>
    </xf>
    <xf numFmtId="0" fontId="28" fillId="0" borderId="0" xfId="0" applyFont="1" applyBorder="1" applyAlignment="1" applyProtection="1">
      <alignment horizontal="center" vertical="center"/>
    </xf>
    <xf numFmtId="0" fontId="78" fillId="0" borderId="0" xfId="0" applyFont="1" applyAlignment="1" applyProtection="1">
      <alignment horizontal="center"/>
    </xf>
    <xf numFmtId="0" fontId="78" fillId="0" borderId="0" xfId="0" quotePrefix="1" applyFont="1" applyAlignment="1" applyProtection="1">
      <alignment horizontal="center"/>
    </xf>
    <xf numFmtId="0" fontId="93" fillId="0" borderId="0" xfId="0" applyFont="1" applyAlignment="1" applyProtection="1">
      <alignment vertical="center"/>
    </xf>
    <xf numFmtId="0" fontId="0" fillId="0" borderId="0" xfId="0" applyAlignment="1">
      <alignment vertical="center"/>
    </xf>
    <xf numFmtId="0" fontId="49" fillId="0" borderId="0" xfId="0" quotePrefix="1" applyFont="1" applyAlignment="1" applyProtection="1">
      <alignment horizontal="center" vertical="center"/>
    </xf>
    <xf numFmtId="0" fontId="45" fillId="0" borderId="0" xfId="0" applyFont="1" applyAlignment="1" applyProtection="1">
      <alignment vertical="center"/>
    </xf>
    <xf numFmtId="0" fontId="73" fillId="0" borderId="0" xfId="0" applyFont="1" applyBorder="1" applyAlignment="1" applyProtection="1">
      <alignment horizontal="left"/>
      <protection locked="0"/>
    </xf>
    <xf numFmtId="0" fontId="95" fillId="0" borderId="0" xfId="0" applyFont="1" applyAlignment="1" applyProtection="1">
      <alignment vertical="top"/>
    </xf>
    <xf numFmtId="0" fontId="51" fillId="0" borderId="0" xfId="0" applyFont="1" applyProtection="1"/>
    <xf numFmtId="0" fontId="83" fillId="0" borderId="0" xfId="0" applyFont="1" applyBorder="1" applyAlignment="1" applyProtection="1">
      <alignment vertical="center"/>
    </xf>
    <xf numFmtId="0" fontId="1" fillId="0" borderId="0" xfId="0" applyFont="1" applyBorder="1" applyAlignment="1">
      <alignment horizontal="center" vertical="center"/>
    </xf>
    <xf numFmtId="167" fontId="59" fillId="0" borderId="0" xfId="0" applyNumberFormat="1" applyFont="1" applyBorder="1" applyAlignment="1" applyProtection="1">
      <alignment horizontal="center"/>
      <protection locked="0"/>
    </xf>
    <xf numFmtId="0" fontId="51" fillId="0" borderId="0" xfId="0" applyFont="1" applyBorder="1" applyAlignment="1">
      <alignment horizontal="left"/>
    </xf>
    <xf numFmtId="0" fontId="51" fillId="0" borderId="0" xfId="0" applyFont="1" applyBorder="1" applyAlignment="1" applyProtection="1">
      <alignment horizontal="left"/>
      <protection locked="0"/>
    </xf>
    <xf numFmtId="167" fontId="51" fillId="0" borderId="0" xfId="0" applyNumberFormat="1" applyFont="1" applyBorder="1" applyAlignment="1" applyProtection="1">
      <alignment horizontal="left"/>
      <protection locked="0"/>
    </xf>
    <xf numFmtId="0" fontId="1" fillId="0" borderId="0" xfId="0" quotePrefix="1" applyFont="1" applyAlignment="1" applyProtection="1">
      <alignment horizontal="left"/>
    </xf>
    <xf numFmtId="0" fontId="7" fillId="0" borderId="0" xfId="0" applyFont="1" applyBorder="1" applyAlignment="1" applyProtection="1">
      <alignment horizontal="left"/>
    </xf>
    <xf numFmtId="0" fontId="51" fillId="0" borderId="0" xfId="0" applyFont="1" applyBorder="1" applyProtection="1">
      <protection locked="0"/>
    </xf>
    <xf numFmtId="0" fontId="84" fillId="0" borderId="0" xfId="0" applyFont="1" applyBorder="1"/>
    <xf numFmtId="0" fontId="7" fillId="0" borderId="0" xfId="0" quotePrefix="1" applyFont="1" applyBorder="1" applyAlignment="1" applyProtection="1">
      <alignment horizontal="left" vertical="center"/>
    </xf>
    <xf numFmtId="0" fontId="7" fillId="0" borderId="0" xfId="0" applyFont="1" applyBorder="1" applyAlignment="1" applyProtection="1">
      <alignment vertical="center"/>
    </xf>
    <xf numFmtId="0" fontId="88" fillId="0" borderId="0" xfId="0" applyFont="1" applyAlignment="1" applyProtection="1">
      <alignment horizontal="center" vertical="center"/>
    </xf>
    <xf numFmtId="0" fontId="88" fillId="0" borderId="0" xfId="0" applyFont="1" applyAlignment="1" applyProtection="1">
      <alignment horizontal="left" vertical="center"/>
    </xf>
    <xf numFmtId="0" fontId="0" fillId="0" borderId="0" xfId="0" applyAlignment="1">
      <alignment horizontal="center"/>
    </xf>
    <xf numFmtId="0" fontId="7" fillId="0" borderId="0" xfId="0" applyFont="1" applyBorder="1" applyAlignment="1" applyProtection="1">
      <alignment horizontal="center"/>
      <protection locked="0"/>
    </xf>
    <xf numFmtId="0" fontId="7" fillId="0" borderId="0" xfId="0" applyFont="1" applyBorder="1" applyAlignment="1" applyProtection="1">
      <alignment horizontal="left"/>
      <protection locked="0"/>
    </xf>
    <xf numFmtId="0" fontId="73" fillId="0" borderId="0" xfId="0" applyFont="1" applyBorder="1" applyAlignment="1" applyProtection="1">
      <alignment horizontal="left"/>
    </xf>
    <xf numFmtId="0" fontId="78" fillId="0" borderId="0" xfId="0" quotePrefix="1" applyFont="1" applyBorder="1" applyAlignment="1" applyProtection="1">
      <alignment horizontal="center"/>
      <protection locked="0"/>
    </xf>
    <xf numFmtId="0" fontId="88" fillId="0" borderId="0" xfId="0" applyFont="1" applyAlignment="1" applyProtection="1">
      <alignment horizontal="center" vertical="center" wrapText="1"/>
    </xf>
    <xf numFmtId="0" fontId="18" fillId="0" borderId="33" xfId="0" applyFont="1" applyBorder="1" applyProtection="1">
      <protection locked="0"/>
    </xf>
    <xf numFmtId="0" fontId="18" fillId="0" borderId="0" xfId="0" applyFont="1" applyBorder="1" applyProtection="1"/>
    <xf numFmtId="0" fontId="10" fillId="0" borderId="33" xfId="0" applyFont="1" applyBorder="1" applyAlignment="1" applyProtection="1">
      <alignment horizontal="center"/>
      <protection locked="0"/>
    </xf>
    <xf numFmtId="0" fontId="56" fillId="0" borderId="1" xfId="0" applyFont="1" applyBorder="1" applyProtection="1">
      <protection locked="0"/>
    </xf>
    <xf numFmtId="0" fontId="96" fillId="0" borderId="33" xfId="0" applyFont="1" applyBorder="1" applyAlignment="1" applyProtection="1">
      <alignment horizontal="center" vertical="center"/>
      <protection locked="0"/>
    </xf>
    <xf numFmtId="0" fontId="97" fillId="0" borderId="33" xfId="0" applyFont="1" applyBorder="1" applyAlignment="1" applyProtection="1">
      <alignment horizontal="center" vertical="center"/>
      <protection locked="0"/>
    </xf>
    <xf numFmtId="0" fontId="59" fillId="0" borderId="1" xfId="0" applyFont="1" applyBorder="1" applyProtection="1"/>
    <xf numFmtId="0" fontId="59" fillId="0" borderId="0" xfId="0" applyFont="1" applyBorder="1" applyProtection="1"/>
    <xf numFmtId="0" fontId="74" fillId="0" borderId="1" xfId="0" applyFont="1" applyBorder="1" applyProtection="1"/>
    <xf numFmtId="0" fontId="59" fillId="0" borderId="17" xfId="0" applyFont="1" applyBorder="1" applyProtection="1"/>
    <xf numFmtId="0" fontId="0" fillId="0" borderId="14" xfId="0" applyFill="1" applyBorder="1" applyAlignment="1" applyProtection="1">
      <alignment horizontal="right"/>
    </xf>
    <xf numFmtId="0" fontId="0" fillId="0" borderId="3" xfId="0" applyFill="1" applyBorder="1" applyProtection="1"/>
    <xf numFmtId="0" fontId="59" fillId="0" borderId="34" xfId="0" applyFont="1" applyBorder="1" applyProtection="1"/>
    <xf numFmtId="0" fontId="3" fillId="0" borderId="9" xfId="0" applyFont="1" applyBorder="1" applyAlignment="1" applyProtection="1">
      <alignment horizontal="center" vertical="center"/>
      <protection locked="0"/>
    </xf>
    <xf numFmtId="0" fontId="1" fillId="0" borderId="1" xfId="0" applyFont="1" applyBorder="1" applyProtection="1">
      <protection locked="0"/>
    </xf>
    <xf numFmtId="0" fontId="75" fillId="0" borderId="0" xfId="0" quotePrefix="1" applyFont="1" applyBorder="1" applyAlignment="1" applyProtection="1">
      <alignment horizontal="left"/>
    </xf>
    <xf numFmtId="0" fontId="75" fillId="0" borderId="0" xfId="0" applyFont="1" applyBorder="1" applyAlignment="1" applyProtection="1"/>
    <xf numFmtId="0" fontId="1" fillId="0" borderId="0" xfId="0" applyFont="1" applyBorder="1" applyProtection="1"/>
    <xf numFmtId="0" fontId="59" fillId="0" borderId="0" xfId="0" applyFont="1" applyBorder="1" applyAlignment="1" applyProtection="1"/>
    <xf numFmtId="0" fontId="74" fillId="0" borderId="0" xfId="0" applyFont="1" applyBorder="1" applyAlignment="1" applyProtection="1">
      <alignment horizontal="left"/>
    </xf>
    <xf numFmtId="0" fontId="58" fillId="0" borderId="0" xfId="0" applyFont="1" applyBorder="1" applyAlignment="1" applyProtection="1"/>
    <xf numFmtId="0" fontId="60" fillId="0" borderId="0" xfId="0" applyFont="1" applyBorder="1" applyAlignment="1" applyProtection="1">
      <alignment vertical="center"/>
    </xf>
    <xf numFmtId="0" fontId="60" fillId="0" borderId="0" xfId="0" applyFont="1" applyBorder="1" applyAlignment="1" applyProtection="1">
      <alignment horizontal="center" vertical="center"/>
    </xf>
    <xf numFmtId="0" fontId="99" fillId="0" borderId="33" xfId="0" applyFont="1" applyBorder="1" applyAlignment="1" applyProtection="1">
      <alignment horizontal="center" vertical="center"/>
      <protection locked="0"/>
    </xf>
    <xf numFmtId="0" fontId="59" fillId="0" borderId="33" xfId="0" applyFont="1" applyBorder="1" applyProtection="1">
      <protection locked="0"/>
    </xf>
    <xf numFmtId="0" fontId="0" fillId="0" borderId="19" xfId="0" applyBorder="1" applyProtection="1"/>
    <xf numFmtId="0" fontId="0" fillId="0" borderId="12" xfId="0" applyBorder="1" applyProtection="1"/>
    <xf numFmtId="0" fontId="59" fillId="0" borderId="2" xfId="0" applyFont="1" applyBorder="1" applyProtection="1"/>
    <xf numFmtId="0" fontId="18" fillId="0" borderId="0" xfId="0" applyFont="1"/>
    <xf numFmtId="0" fontId="110" fillId="0" borderId="0" xfId="0" applyFont="1" applyBorder="1" applyAlignment="1" applyProtection="1"/>
    <xf numFmtId="0" fontId="92" fillId="0" borderId="35" xfId="0" applyFont="1" applyBorder="1" applyAlignment="1">
      <alignment horizontal="center"/>
    </xf>
    <xf numFmtId="0" fontId="82" fillId="0" borderId="0" xfId="0" applyFont="1" applyBorder="1"/>
    <xf numFmtId="49" fontId="84" fillId="0" borderId="0" xfId="0" applyNumberFormat="1" applyFont="1" applyBorder="1"/>
    <xf numFmtId="49" fontId="84" fillId="0" borderId="0" xfId="0" applyNumberFormat="1" applyFont="1" applyFill="1" applyBorder="1"/>
    <xf numFmtId="0" fontId="84" fillId="0" borderId="0" xfId="0" applyFont="1" applyFill="1" applyBorder="1"/>
    <xf numFmtId="0" fontId="102" fillId="0" borderId="0" xfId="0" applyFont="1" applyBorder="1"/>
    <xf numFmtId="0" fontId="103" fillId="0" borderId="0" xfId="0" applyFont="1" applyBorder="1"/>
    <xf numFmtId="0" fontId="84" fillId="0" borderId="36" xfId="0" applyFont="1" applyBorder="1"/>
    <xf numFmtId="49" fontId="83" fillId="0" borderId="37" xfId="0" applyNumberFormat="1" applyFont="1" applyBorder="1" applyAlignment="1">
      <alignment horizontal="right"/>
    </xf>
    <xf numFmtId="0" fontId="84" fillId="0" borderId="37" xfId="0" applyFont="1" applyBorder="1"/>
    <xf numFmtId="49" fontId="83" fillId="0" borderId="38" xfId="0" applyNumberFormat="1" applyFont="1" applyBorder="1" applyAlignment="1">
      <alignment horizontal="right"/>
    </xf>
    <xf numFmtId="0" fontId="18" fillId="0" borderId="0" xfId="0" applyFont="1" applyBorder="1" applyAlignment="1">
      <alignment horizontal="center"/>
    </xf>
    <xf numFmtId="49" fontId="45" fillId="0" borderId="0" xfId="0" applyNumberFormat="1" applyFont="1"/>
    <xf numFmtId="0" fontId="88" fillId="0" borderId="0" xfId="0" applyFont="1"/>
    <xf numFmtId="0" fontId="91" fillId="0" borderId="0" xfId="0" applyFont="1"/>
    <xf numFmtId="4" fontId="84" fillId="0" borderId="0" xfId="0" applyNumberFormat="1" applyFont="1" applyBorder="1"/>
    <xf numFmtId="0" fontId="92" fillId="0" borderId="39" xfId="0" applyFont="1" applyBorder="1" applyAlignment="1">
      <alignment horizontal="center"/>
    </xf>
    <xf numFmtId="49" fontId="0" fillId="0" borderId="0" xfId="0" applyNumberFormat="1" applyFont="1" applyBorder="1" applyAlignment="1">
      <alignment horizontal="center"/>
    </xf>
    <xf numFmtId="4" fontId="84" fillId="0" borderId="40" xfId="1" applyNumberFormat="1" applyFont="1" applyFill="1" applyBorder="1" applyAlignment="1" applyProtection="1">
      <protection locked="0"/>
    </xf>
    <xf numFmtId="0" fontId="92" fillId="0" borderId="41" xfId="0" applyFont="1" applyBorder="1" applyAlignment="1" applyProtection="1">
      <alignment horizontal="center"/>
      <protection locked="0"/>
    </xf>
    <xf numFmtId="0" fontId="82" fillId="0" borderId="42" xfId="0" applyFont="1" applyBorder="1" applyProtection="1">
      <protection locked="0"/>
    </xf>
    <xf numFmtId="0" fontId="84" fillId="0" borderId="0" xfId="0" applyFont="1" applyBorder="1" applyProtection="1">
      <protection locked="0"/>
    </xf>
    <xf numFmtId="0" fontId="82" fillId="0" borderId="0" xfId="0" applyFont="1" applyBorder="1" applyProtection="1">
      <protection locked="0"/>
    </xf>
    <xf numFmtId="49" fontId="84" fillId="0" borderId="0" xfId="0" applyNumberFormat="1" applyFont="1" applyBorder="1" applyProtection="1">
      <protection locked="0"/>
    </xf>
    <xf numFmtId="0" fontId="102" fillId="0" borderId="42" xfId="0" applyFont="1" applyBorder="1" applyProtection="1">
      <protection locked="0"/>
    </xf>
    <xf numFmtId="0" fontId="84" fillId="0" borderId="42" xfId="0" applyFont="1" applyBorder="1" applyProtection="1">
      <protection locked="0"/>
    </xf>
    <xf numFmtId="49" fontId="0" fillId="0" borderId="0" xfId="0" applyNumberFormat="1" applyBorder="1" applyProtection="1">
      <protection locked="0"/>
    </xf>
    <xf numFmtId="0" fontId="0" fillId="0" borderId="42" xfId="0" applyBorder="1" applyProtection="1">
      <protection locked="0"/>
    </xf>
    <xf numFmtId="49" fontId="84" fillId="0" borderId="0" xfId="0" applyNumberFormat="1" applyFont="1" applyBorder="1" applyAlignment="1" applyProtection="1">
      <alignment horizontal="left"/>
      <protection locked="0"/>
    </xf>
    <xf numFmtId="49" fontId="84" fillId="0" borderId="0" xfId="0" applyNumberFormat="1" applyFont="1" applyFill="1" applyBorder="1" applyProtection="1">
      <protection locked="0"/>
    </xf>
    <xf numFmtId="0" fontId="84" fillId="0" borderId="0" xfId="0" applyFont="1" applyFill="1" applyBorder="1" applyProtection="1">
      <protection locked="0"/>
    </xf>
    <xf numFmtId="49" fontId="102" fillId="0" borderId="0" xfId="0" applyNumberFormat="1" applyFont="1" applyBorder="1" applyProtection="1">
      <protection locked="0"/>
    </xf>
    <xf numFmtId="49" fontId="1" fillId="0" borderId="0" xfId="0" applyNumberFormat="1" applyFont="1" applyBorder="1" applyProtection="1">
      <protection locked="0"/>
    </xf>
    <xf numFmtId="0" fontId="102" fillId="0" borderId="0" xfId="0" applyFont="1" applyBorder="1" applyProtection="1">
      <protection locked="0"/>
    </xf>
    <xf numFmtId="0" fontId="84" fillId="0" borderId="36" xfId="0" applyFont="1" applyBorder="1" applyProtection="1">
      <protection locked="0"/>
    </xf>
    <xf numFmtId="49" fontId="83" fillId="0" borderId="37" xfId="0" applyNumberFormat="1" applyFont="1" applyBorder="1" applyAlignment="1" applyProtection="1">
      <alignment horizontal="right"/>
      <protection locked="0"/>
    </xf>
    <xf numFmtId="0" fontId="84" fillId="0" borderId="37" xfId="0" applyFont="1" applyBorder="1" applyProtection="1">
      <protection locked="0"/>
    </xf>
    <xf numFmtId="4" fontId="31" fillId="0" borderId="40" xfId="1" applyNumberFormat="1" applyFont="1" applyFill="1" applyBorder="1" applyAlignment="1" applyProtection="1">
      <protection locked="0"/>
    </xf>
    <xf numFmtId="170" fontId="31" fillId="0" borderId="43" xfId="1" applyNumberFormat="1" applyFont="1" applyFill="1" applyBorder="1" applyAlignment="1" applyProtection="1"/>
    <xf numFmtId="0" fontId="0" fillId="0" borderId="44" xfId="0" applyBorder="1"/>
    <xf numFmtId="0" fontId="0" fillId="0" borderId="7" xfId="0" applyBorder="1"/>
    <xf numFmtId="0" fontId="18" fillId="0" borderId="27" xfId="0" applyFont="1" applyBorder="1"/>
    <xf numFmtId="0" fontId="103" fillId="0" borderId="45" xfId="0" applyFont="1" applyBorder="1" applyAlignment="1" applyProtection="1">
      <protection locked="0"/>
    </xf>
    <xf numFmtId="0" fontId="111" fillId="0" borderId="0" xfId="0" applyFont="1"/>
    <xf numFmtId="175" fontId="111" fillId="0" borderId="0" xfId="3" applyNumberFormat="1" applyFont="1"/>
    <xf numFmtId="10" fontId="111" fillId="0" borderId="0" xfId="3" applyNumberFormat="1" applyFont="1"/>
    <xf numFmtId="175" fontId="111" fillId="0" borderId="0" xfId="0" applyNumberFormat="1" applyFont="1"/>
    <xf numFmtId="0" fontId="54" fillId="0" borderId="0" xfId="0" applyFont="1"/>
    <xf numFmtId="0" fontId="10" fillId="0" borderId="0" xfId="0" quotePrefix="1" applyFont="1" applyBorder="1" applyAlignment="1" applyProtection="1">
      <alignment horizontal="left" vertical="center"/>
    </xf>
    <xf numFmtId="0" fontId="83" fillId="0" borderId="0" xfId="0" applyFont="1"/>
    <xf numFmtId="44" fontId="31" fillId="0" borderId="40" xfId="3" applyFont="1" applyFill="1" applyBorder="1" applyAlignment="1" applyProtection="1">
      <protection locked="0"/>
    </xf>
    <xf numFmtId="44" fontId="31" fillId="0" borderId="40" xfId="3" applyFont="1" applyBorder="1" applyProtection="1">
      <protection locked="0"/>
    </xf>
    <xf numFmtId="44" fontId="31" fillId="0" borderId="46" xfId="3" applyFont="1" applyFill="1" applyBorder="1" applyAlignment="1" applyProtection="1">
      <protection locked="0"/>
    </xf>
    <xf numFmtId="44" fontId="31" fillId="0" borderId="46" xfId="3" applyFont="1" applyBorder="1" applyProtection="1">
      <protection locked="0"/>
    </xf>
    <xf numFmtId="44" fontId="31" fillId="0" borderId="47" xfId="3" applyFont="1" applyFill="1" applyBorder="1" applyAlignment="1" applyProtection="1">
      <protection locked="0"/>
    </xf>
    <xf numFmtId="44" fontId="31" fillId="0" borderId="48" xfId="3" applyFont="1" applyFill="1" applyBorder="1" applyAlignment="1" applyProtection="1">
      <protection locked="0"/>
    </xf>
    <xf numFmtId="44" fontId="31" fillId="0" borderId="48" xfId="3" applyFont="1" applyBorder="1" applyProtection="1">
      <protection locked="0"/>
    </xf>
    <xf numFmtId="44" fontId="31" fillId="0" borderId="49" xfId="3" applyFont="1" applyBorder="1" applyProtection="1">
      <protection locked="0"/>
    </xf>
    <xf numFmtId="170" fontId="31" fillId="0" borderId="50" xfId="0" applyNumberFormat="1" applyFont="1" applyBorder="1" applyProtection="1"/>
    <xf numFmtId="44" fontId="31" fillId="0" borderId="51" xfId="3" applyFont="1" applyFill="1" applyBorder="1" applyAlignment="1" applyProtection="1"/>
    <xf numFmtId="44" fontId="31" fillId="0" borderId="52" xfId="3" applyFont="1" applyFill="1" applyBorder="1" applyAlignment="1" applyProtection="1"/>
    <xf numFmtId="170" fontId="31" fillId="0" borderId="53" xfId="1" applyNumberFormat="1" applyFont="1" applyFill="1" applyBorder="1" applyAlignment="1" applyProtection="1"/>
    <xf numFmtId="44" fontId="31" fillId="0" borderId="50" xfId="3" applyFont="1" applyBorder="1" applyProtection="1"/>
    <xf numFmtId="44" fontId="31" fillId="0" borderId="50" xfId="3" applyFont="1" applyFill="1" applyBorder="1" applyAlignment="1" applyProtection="1"/>
    <xf numFmtId="175" fontId="112" fillId="0" borderId="0" xfId="3" applyNumberFormat="1" applyFont="1"/>
    <xf numFmtId="10" fontId="112" fillId="0" borderId="0" xfId="3" applyNumberFormat="1" applyFont="1"/>
    <xf numFmtId="0" fontId="112" fillId="0" borderId="0" xfId="0" applyFont="1"/>
    <xf numFmtId="175" fontId="112" fillId="0" borderId="0" xfId="0" applyNumberFormat="1" applyFont="1"/>
    <xf numFmtId="0" fontId="111" fillId="0" borderId="0" xfId="0" applyFont="1" applyProtection="1"/>
    <xf numFmtId="175" fontId="111" fillId="0" borderId="0" xfId="3" applyNumberFormat="1" applyFont="1" applyProtection="1"/>
    <xf numFmtId="10" fontId="111" fillId="0" borderId="0" xfId="3" applyNumberFormat="1" applyFont="1" applyProtection="1"/>
    <xf numFmtId="175" fontId="111" fillId="0" borderId="0" xfId="0" applyNumberFormat="1" applyFont="1" applyProtection="1"/>
    <xf numFmtId="44" fontId="111" fillId="0" borderId="0" xfId="0" applyNumberFormat="1" applyFont="1" applyProtection="1"/>
    <xf numFmtId="44" fontId="31" fillId="0" borderId="50" xfId="3" applyFont="1" applyBorder="1" applyAlignment="1" applyProtection="1">
      <alignment vertical="center"/>
    </xf>
    <xf numFmtId="44" fontId="31" fillId="0" borderId="51" xfId="3" applyFont="1" applyFill="1" applyBorder="1" applyAlignment="1" applyProtection="1">
      <alignment vertical="center"/>
    </xf>
    <xf numFmtId="44" fontId="31" fillId="0" borderId="52" xfId="3" applyFont="1" applyFill="1" applyBorder="1" applyAlignment="1" applyProtection="1">
      <alignment vertical="center"/>
    </xf>
    <xf numFmtId="44" fontId="31" fillId="0" borderId="53" xfId="3" applyFont="1" applyFill="1" applyBorder="1" applyAlignment="1" applyProtection="1">
      <alignment vertical="center"/>
    </xf>
    <xf numFmtId="44" fontId="31" fillId="0" borderId="50" xfId="3" applyFont="1" applyFill="1" applyBorder="1" applyAlignment="1" applyProtection="1">
      <alignment vertical="center"/>
    </xf>
    <xf numFmtId="44" fontId="31" fillId="0" borderId="43" xfId="3" applyFont="1" applyFill="1" applyBorder="1" applyAlignment="1" applyProtection="1">
      <alignment vertical="center"/>
    </xf>
    <xf numFmtId="0" fontId="12" fillId="0" borderId="0" xfId="0" applyFont="1" applyFill="1" applyBorder="1" applyAlignment="1">
      <alignment horizontal="center" vertical="center"/>
    </xf>
    <xf numFmtId="0" fontId="6" fillId="0" borderId="0" xfId="0" applyFont="1" applyFill="1" applyBorder="1" applyAlignment="1"/>
    <xf numFmtId="0" fontId="3" fillId="0" borderId="0" xfId="0" applyFont="1" applyFill="1" applyBorder="1" applyAlignment="1"/>
    <xf numFmtId="0" fontId="0" fillId="0" borderId="0" xfId="0" applyFill="1" applyBorder="1" applyAlignment="1"/>
    <xf numFmtId="0" fontId="0" fillId="0" borderId="1" xfId="0" applyFill="1" applyBorder="1" applyAlignment="1"/>
    <xf numFmtId="0" fontId="7" fillId="0" borderId="16" xfId="0" quotePrefix="1" applyFont="1" applyBorder="1" applyAlignment="1">
      <alignment horizontal="left"/>
    </xf>
    <xf numFmtId="0" fontId="0" fillId="0" borderId="16" xfId="0" applyBorder="1"/>
    <xf numFmtId="0" fontId="3" fillId="0" borderId="0" xfId="0" applyFont="1" applyFill="1" applyBorder="1"/>
    <xf numFmtId="0" fontId="3" fillId="0" borderId="0" xfId="0" applyFont="1" applyFill="1"/>
    <xf numFmtId="0" fontId="3" fillId="0" borderId="11" xfId="0" applyFont="1" applyFill="1" applyBorder="1"/>
    <xf numFmtId="0" fontId="3" fillId="0" borderId="2" xfId="0" applyFont="1" applyFill="1" applyBorder="1"/>
    <xf numFmtId="0" fontId="3" fillId="0" borderId="1" xfId="0" applyFont="1" applyFill="1" applyBorder="1"/>
    <xf numFmtId="172" fontId="2" fillId="0" borderId="0" xfId="0" applyNumberFormat="1" applyFont="1" applyFill="1" applyBorder="1" applyAlignment="1"/>
    <xf numFmtId="172" fontId="3" fillId="0" borderId="0" xfId="0" applyNumberFormat="1" applyFont="1" applyFill="1" applyBorder="1" applyAlignment="1"/>
    <xf numFmtId="172" fontId="3" fillId="0" borderId="1" xfId="0" applyNumberFormat="1" applyFont="1" applyFill="1" applyBorder="1"/>
    <xf numFmtId="172" fontId="3" fillId="0" borderId="0" xfId="0" applyNumberFormat="1" applyFont="1" applyFill="1" applyBorder="1"/>
    <xf numFmtId="172" fontId="3" fillId="0" borderId="2" xfId="0" applyNumberFormat="1" applyFont="1" applyFill="1" applyBorder="1"/>
    <xf numFmtId="0" fontId="3" fillId="0" borderId="1" xfId="0" applyFont="1" applyFill="1" applyBorder="1" applyAlignment="1">
      <alignment horizontal="right"/>
    </xf>
    <xf numFmtId="172" fontId="3" fillId="0" borderId="0" xfId="0" applyNumberFormat="1" applyFont="1" applyFill="1" applyAlignment="1"/>
    <xf numFmtId="0" fontId="3" fillId="0" borderId="1" xfId="0" quotePrefix="1" applyFont="1" applyFill="1" applyBorder="1" applyAlignment="1">
      <alignment horizontal="left"/>
    </xf>
    <xf numFmtId="0" fontId="17" fillId="0" borderId="2" xfId="0" applyFont="1" applyFill="1" applyBorder="1"/>
    <xf numFmtId="0" fontId="17" fillId="0" borderId="0" xfId="0" applyFont="1" applyFill="1" applyBorder="1"/>
    <xf numFmtId="0" fontId="17" fillId="0" borderId="0" xfId="0" applyFont="1" applyFill="1"/>
    <xf numFmtId="172" fontId="17" fillId="0" borderId="0" xfId="0" applyNumberFormat="1" applyFont="1" applyFill="1" applyBorder="1"/>
    <xf numFmtId="172" fontId="17" fillId="0" borderId="0" xfId="0" applyNumberFormat="1" applyFont="1" applyFill="1" applyAlignment="1"/>
    <xf numFmtId="172" fontId="104" fillId="0" borderId="0" xfId="0" applyNumberFormat="1" applyFont="1" applyFill="1" applyBorder="1" applyAlignment="1">
      <alignment horizontal="left" vertical="center" wrapText="1"/>
    </xf>
    <xf numFmtId="172" fontId="17" fillId="0" borderId="2" xfId="0" applyNumberFormat="1" applyFont="1" applyFill="1" applyBorder="1"/>
    <xf numFmtId="0" fontId="3" fillId="0" borderId="1" xfId="0" applyFont="1" applyFill="1" applyBorder="1" applyAlignment="1">
      <alignment horizontal="left"/>
    </xf>
    <xf numFmtId="0" fontId="2" fillId="0" borderId="0" xfId="0" applyFont="1" applyFill="1" applyBorder="1" applyAlignment="1">
      <alignment vertical="center"/>
    </xf>
    <xf numFmtId="172" fontId="2" fillId="0" borderId="0" xfId="0" applyNumberFormat="1" applyFont="1" applyFill="1" applyBorder="1" applyAlignment="1">
      <alignment vertical="center"/>
    </xf>
    <xf numFmtId="0" fontId="4" fillId="0" borderId="1" xfId="0" applyFont="1" applyFill="1" applyBorder="1" applyAlignment="1">
      <alignment horizontal="right"/>
    </xf>
    <xf numFmtId="172" fontId="4" fillId="0" borderId="0" xfId="0" applyNumberFormat="1" applyFont="1" applyFill="1" applyBorder="1" applyAlignment="1"/>
    <xf numFmtId="172" fontId="3" fillId="0" borderId="0" xfId="0" applyNumberFormat="1" applyFont="1" applyFill="1"/>
    <xf numFmtId="49" fontId="3" fillId="0" borderId="1" xfId="0" applyNumberFormat="1" applyFont="1" applyFill="1" applyBorder="1" applyAlignment="1">
      <alignment horizontal="left"/>
    </xf>
    <xf numFmtId="0" fontId="3" fillId="0" borderId="0" xfId="0" applyFont="1" applyFill="1" applyAlignment="1"/>
    <xf numFmtId="172" fontId="104" fillId="0" borderId="1" xfId="0" applyNumberFormat="1" applyFont="1" applyFill="1" applyBorder="1" applyAlignment="1">
      <alignment horizontal="left" vertical="top" wrapText="1"/>
    </xf>
    <xf numFmtId="172" fontId="104" fillId="0" borderId="2" xfId="0" applyNumberFormat="1" applyFont="1" applyFill="1" applyBorder="1" applyAlignment="1">
      <alignment horizontal="left" vertical="center" wrapText="1"/>
    </xf>
    <xf numFmtId="0" fontId="5" fillId="0" borderId="0" xfId="0" applyFont="1" applyFill="1" applyBorder="1" applyAlignment="1">
      <alignment vertical="center"/>
    </xf>
    <xf numFmtId="172" fontId="104" fillId="0" borderId="0" xfId="0" applyNumberFormat="1" applyFont="1" applyFill="1" applyBorder="1" applyAlignment="1">
      <alignment horizontal="center" vertical="top" wrapText="1"/>
    </xf>
    <xf numFmtId="0" fontId="10" fillId="0" borderId="1" xfId="0" applyFont="1" applyFill="1" applyBorder="1" applyAlignment="1">
      <alignment horizontal="right"/>
    </xf>
    <xf numFmtId="0" fontId="10" fillId="0" borderId="0" xfId="0" applyFont="1" applyFill="1" applyAlignment="1">
      <alignment horizontal="right"/>
    </xf>
    <xf numFmtId="172" fontId="3" fillId="0" borderId="0" xfId="0" applyNumberFormat="1" applyFont="1" applyFill="1" applyBorder="1" applyAlignment="1">
      <alignment horizontal="center"/>
    </xf>
    <xf numFmtId="0" fontId="3" fillId="0" borderId="4" xfId="0" applyFont="1" applyFill="1" applyBorder="1"/>
    <xf numFmtId="0" fontId="3" fillId="0" borderId="5" xfId="0" applyFont="1" applyFill="1" applyBorder="1"/>
    <xf numFmtId="0" fontId="10" fillId="0" borderId="2" xfId="0" applyFont="1" applyFill="1" applyBorder="1" applyAlignment="1">
      <alignment horizontal="center" vertical="center"/>
    </xf>
    <xf numFmtId="0" fontId="4" fillId="0" borderId="1" xfId="0" applyFont="1" applyFill="1" applyBorder="1" applyAlignment="1">
      <alignment horizontal="left"/>
    </xf>
    <xf numFmtId="0" fontId="2" fillId="0" borderId="0" xfId="0" applyFont="1" applyFill="1" applyBorder="1"/>
    <xf numFmtId="0" fontId="3" fillId="0" borderId="25" xfId="0" applyFont="1" applyFill="1" applyBorder="1" applyAlignment="1">
      <alignment vertical="center"/>
    </xf>
    <xf numFmtId="0" fontId="3" fillId="0" borderId="14" xfId="0" applyFont="1" applyFill="1" applyBorder="1" applyAlignment="1">
      <alignment vertical="center"/>
    </xf>
    <xf numFmtId="0" fontId="2" fillId="0" borderId="0" xfId="0" applyFont="1" applyFill="1" applyBorder="1" applyAlignment="1">
      <alignment horizontal="center" wrapText="1"/>
    </xf>
    <xf numFmtId="0" fontId="2" fillId="0" borderId="0" xfId="0" applyFont="1" applyFill="1"/>
    <xf numFmtId="0" fontId="2" fillId="0" borderId="0" xfId="0" applyFont="1" applyFill="1" applyBorder="1" applyAlignment="1">
      <alignment horizontal="center"/>
    </xf>
    <xf numFmtId="0" fontId="3" fillId="0" borderId="0" xfId="0" applyFont="1" applyFill="1" applyBorder="1" applyAlignment="1">
      <alignment horizontal="right"/>
    </xf>
    <xf numFmtId="0" fontId="105" fillId="0" borderId="54" xfId="0" quotePrefix="1" applyFont="1" applyBorder="1" applyAlignment="1">
      <alignment horizontal="left" vertical="center"/>
    </xf>
    <xf numFmtId="0" fontId="105" fillId="0" borderId="34" xfId="0" quotePrefix="1" applyFont="1" applyBorder="1" applyAlignment="1">
      <alignment horizontal="left" vertical="center"/>
    </xf>
    <xf numFmtId="0" fontId="105" fillId="0" borderId="0" xfId="0" quotePrefix="1" applyFont="1" applyBorder="1" applyAlignment="1">
      <alignment horizontal="left" vertical="center"/>
    </xf>
    <xf numFmtId="0" fontId="0" fillId="0" borderId="0" xfId="0" applyBorder="1" applyAlignment="1">
      <alignment horizontal="left" vertical="center"/>
    </xf>
    <xf numFmtId="0" fontId="0" fillId="0" borderId="33" xfId="0" applyBorder="1" applyAlignment="1">
      <alignment horizontal="center" vertical="center"/>
    </xf>
    <xf numFmtId="0" fontId="0" fillId="0" borderId="33" xfId="0" quotePrefix="1" applyBorder="1" applyAlignment="1">
      <alignment horizontal="center" vertical="center"/>
    </xf>
    <xf numFmtId="0" fontId="0" fillId="0" borderId="33" xfId="0" applyBorder="1"/>
    <xf numFmtId="0" fontId="0" fillId="0" borderId="33" xfId="0" applyBorder="1" applyAlignment="1">
      <alignment vertical="center"/>
    </xf>
    <xf numFmtId="0" fontId="18" fillId="0" borderId="33" xfId="0"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55" xfId="0" applyBorder="1" applyAlignment="1">
      <alignment vertical="center"/>
    </xf>
    <xf numFmtId="0" fontId="0" fillId="0" borderId="29" xfId="0" applyBorder="1" applyAlignment="1">
      <alignment vertical="center"/>
    </xf>
    <xf numFmtId="0" fontId="0" fillId="0" borderId="0" xfId="0" quotePrefix="1" applyBorder="1" applyAlignment="1">
      <alignment horizontal="center" vertical="center"/>
    </xf>
    <xf numFmtId="0" fontId="4" fillId="0" borderId="0" xfId="0" applyFont="1" applyFill="1" applyBorder="1"/>
    <xf numFmtId="49" fontId="4" fillId="0" borderId="0" xfId="0" quotePrefix="1" applyNumberFormat="1" applyFont="1" applyFill="1" applyBorder="1" applyAlignment="1">
      <alignment horizontal="left"/>
    </xf>
    <xf numFmtId="0" fontId="0" fillId="0" borderId="0" xfId="0" quotePrefix="1"/>
    <xf numFmtId="172" fontId="3" fillId="0" borderId="0" xfId="0" applyNumberFormat="1" applyFont="1" applyFill="1" applyBorder="1" applyAlignment="1" applyProtection="1">
      <protection locked="0"/>
    </xf>
    <xf numFmtId="172" fontId="17" fillId="0" borderId="0" xfId="0" applyNumberFormat="1" applyFont="1" applyFill="1" applyBorder="1" applyAlignment="1" applyProtection="1">
      <protection locked="0"/>
    </xf>
    <xf numFmtId="172" fontId="2" fillId="0" borderId="0" xfId="0" applyNumberFormat="1" applyFont="1" applyFill="1" applyBorder="1" applyAlignment="1" applyProtection="1">
      <protection locked="0"/>
    </xf>
    <xf numFmtId="172" fontId="104" fillId="0" borderId="0" xfId="0" applyNumberFormat="1" applyFont="1" applyFill="1" applyBorder="1" applyAlignment="1" applyProtection="1">
      <alignment horizontal="left" vertical="center" wrapText="1"/>
      <protection locked="0"/>
    </xf>
    <xf numFmtId="172" fontId="3" fillId="0" borderId="0" xfId="0" applyNumberFormat="1" applyFont="1" applyFill="1" applyBorder="1" applyProtection="1">
      <protection locked="0"/>
    </xf>
    <xf numFmtId="0" fontId="113" fillId="6" borderId="3" xfId="0" applyFont="1" applyFill="1" applyBorder="1" applyAlignment="1" applyProtection="1">
      <alignment horizontal="left" vertical="center"/>
      <protection locked="0"/>
    </xf>
    <xf numFmtId="0" fontId="91" fillId="0" borderId="0" xfId="0" applyFont="1" applyProtection="1">
      <protection locked="0"/>
    </xf>
    <xf numFmtId="0" fontId="0" fillId="0" borderId="18"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30" xfId="0" applyBorder="1" applyAlignment="1" applyProtection="1">
      <alignment horizontal="center" wrapText="1"/>
      <protection locked="0"/>
    </xf>
    <xf numFmtId="166" fontId="59" fillId="0" borderId="28" xfId="0" applyNumberFormat="1" applyFont="1" applyBorder="1" applyAlignment="1" applyProtection="1">
      <alignment horizontal="center" wrapText="1"/>
      <protection locked="0"/>
    </xf>
    <xf numFmtId="166" fontId="59" fillId="0" borderId="10" xfId="0" applyNumberFormat="1" applyFont="1" applyBorder="1" applyAlignment="1" applyProtection="1">
      <alignment horizontal="center" wrapText="1"/>
      <protection locked="0"/>
    </xf>
    <xf numFmtId="166" fontId="59" fillId="0" borderId="56" xfId="0" applyNumberFormat="1" applyFont="1" applyBorder="1" applyAlignment="1" applyProtection="1">
      <alignment horizontal="center" wrapText="1"/>
      <protection locked="0"/>
    </xf>
    <xf numFmtId="0" fontId="26" fillId="0" borderId="0" xfId="0" quotePrefix="1"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12" xfId="0" applyFont="1" applyBorder="1" applyAlignment="1" applyProtection="1">
      <alignment horizontal="left" vertical="center"/>
    </xf>
    <xf numFmtId="0" fontId="2" fillId="0" borderId="57" xfId="0" applyFont="1" applyFill="1" applyBorder="1"/>
    <xf numFmtId="0" fontId="2" fillId="0" borderId="0" xfId="0" applyFont="1" applyBorder="1" applyAlignment="1">
      <alignment horizontal="center" vertical="center" wrapText="1"/>
    </xf>
    <xf numFmtId="0" fontId="20" fillId="0" borderId="0" xfId="0" applyFont="1" applyBorder="1" applyAlignment="1">
      <alignment horizontal="center" vertical="center"/>
    </xf>
    <xf numFmtId="0" fontId="10" fillId="3" borderId="27"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7" xfId="0" applyFont="1" applyFill="1" applyBorder="1" applyAlignment="1">
      <alignment horizontal="center" vertical="center"/>
    </xf>
    <xf numFmtId="0" fontId="12" fillId="0" borderId="0" xfId="0" applyFont="1" applyFill="1" applyBorder="1" applyAlignment="1">
      <alignment horizontal="center" vertical="top"/>
    </xf>
    <xf numFmtId="0" fontId="0" fillId="0" borderId="5" xfId="0" applyBorder="1" applyAlignment="1">
      <alignment horizontal="center"/>
    </xf>
    <xf numFmtId="0" fontId="28" fillId="0" borderId="0" xfId="0" applyFont="1" applyBorder="1" applyAlignment="1" applyProtection="1">
      <alignment horizontal="left" vertical="center"/>
    </xf>
    <xf numFmtId="0" fontId="27" fillId="0" borderId="0" xfId="0" quotePrefix="1" applyFont="1" applyBorder="1" applyAlignment="1" applyProtection="1">
      <alignment horizontal="center" vertical="top" wrapText="1"/>
    </xf>
    <xf numFmtId="0" fontId="27" fillId="0" borderId="0" xfId="0" applyFont="1" applyBorder="1" applyAlignment="1" applyProtection="1">
      <alignment horizontal="center" vertical="top" wrapText="1"/>
    </xf>
    <xf numFmtId="0" fontId="84" fillId="0" borderId="27" xfId="0" applyFont="1" applyBorder="1" applyAlignment="1" applyProtection="1">
      <alignment horizontal="center"/>
    </xf>
    <xf numFmtId="0" fontId="84" fillId="0" borderId="44" xfId="0" applyFont="1" applyBorder="1" applyAlignment="1" applyProtection="1">
      <alignment horizontal="center"/>
    </xf>
    <xf numFmtId="0" fontId="84" fillId="0" borderId="7" xfId="0" applyFont="1" applyBorder="1" applyAlignment="1" applyProtection="1">
      <alignment horizontal="center"/>
    </xf>
    <xf numFmtId="0" fontId="5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4" fillId="0" borderId="59" xfId="0" applyFont="1" applyBorder="1" applyAlignment="1" applyProtection="1">
      <alignment horizontal="left"/>
      <protection locked="0"/>
    </xf>
    <xf numFmtId="0" fontId="0" fillId="0" borderId="59" xfId="0" applyBorder="1" applyAlignment="1" applyProtection="1">
      <protection locked="0"/>
    </xf>
    <xf numFmtId="0" fontId="0" fillId="0" borderId="21" xfId="0" applyBorder="1" applyAlignment="1" applyProtection="1">
      <protection locked="0"/>
    </xf>
    <xf numFmtId="0" fontId="93" fillId="0" borderId="0" xfId="0" applyFont="1" applyAlignment="1" applyProtection="1">
      <alignment horizontal="left" vertical="center"/>
    </xf>
    <xf numFmtId="0" fontId="50" fillId="0" borderId="0" xfId="0" applyFont="1" applyAlignment="1">
      <alignment horizontal="left" vertical="center"/>
    </xf>
    <xf numFmtId="167" fontId="59" fillId="0" borderId="17" xfId="0" applyNumberFormat="1" applyFont="1" applyBorder="1" applyAlignment="1" applyProtection="1">
      <alignment horizontal="center"/>
      <protection locked="0"/>
    </xf>
    <xf numFmtId="167" fontId="0" fillId="0" borderId="17" xfId="0" applyNumberFormat="1" applyBorder="1" applyAlignment="1" applyProtection="1">
      <protection locked="0"/>
    </xf>
    <xf numFmtId="167" fontId="0" fillId="0" borderId="60" xfId="0" applyNumberFormat="1" applyBorder="1" applyAlignment="1" applyProtection="1">
      <protection locked="0"/>
    </xf>
    <xf numFmtId="0" fontId="83" fillId="0" borderId="15" xfId="0" applyFont="1" applyBorder="1" applyAlignment="1" applyProtection="1">
      <alignment vertical="center"/>
    </xf>
    <xf numFmtId="0" fontId="0" fillId="0" borderId="25" xfId="0" applyBorder="1" applyAlignment="1" applyProtection="1">
      <alignment vertical="center"/>
    </xf>
    <xf numFmtId="0" fontId="0" fillId="0" borderId="14" xfId="0" applyBorder="1" applyAlignment="1" applyProtection="1">
      <alignment vertical="center"/>
    </xf>
    <xf numFmtId="1" fontId="118" fillId="0" borderId="15" xfId="0" applyNumberFormat="1" applyFont="1"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14" xfId="0" applyBorder="1" applyAlignment="1" applyProtection="1">
      <alignment horizontal="left"/>
      <protection locked="0"/>
    </xf>
    <xf numFmtId="1" fontId="119" fillId="0" borderId="15" xfId="0" applyNumberFormat="1" applyFont="1" applyBorder="1" applyAlignment="1" applyProtection="1">
      <alignment horizontal="left"/>
      <protection locked="0"/>
    </xf>
    <xf numFmtId="0" fontId="119" fillId="0" borderId="25" xfId="0" applyFont="1" applyBorder="1" applyAlignment="1"/>
    <xf numFmtId="0" fontId="119" fillId="0" borderId="14" xfId="0" applyFont="1" applyBorder="1" applyAlignment="1"/>
    <xf numFmtId="0" fontId="113" fillId="7" borderId="27" xfId="0" applyFont="1" applyFill="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0" fillId="0" borderId="0" xfId="0" applyFont="1" applyBorder="1" applyAlignment="1" applyProtection="1">
      <alignment horizontal="center" vertical="center" wrapText="1"/>
    </xf>
    <xf numFmtId="0" fontId="0" fillId="0" borderId="0" xfId="0" applyAlignment="1" applyProtection="1"/>
    <xf numFmtId="0" fontId="88" fillId="0" borderId="0" xfId="0" applyFont="1" applyAlignment="1" applyProtection="1">
      <alignment vertical="center"/>
    </xf>
    <xf numFmtId="0" fontId="94" fillId="0" borderId="0" xfId="0" applyFont="1" applyAlignment="1" applyProtection="1">
      <alignment vertical="center"/>
    </xf>
    <xf numFmtId="0" fontId="88" fillId="0" borderId="0" xfId="0" applyFont="1" applyAlignment="1" applyProtection="1">
      <alignment horizontal="left" vertical="center"/>
      <protection locked="0"/>
    </xf>
    <xf numFmtId="0" fontId="88" fillId="0" borderId="0" xfId="0" applyFont="1" applyAlignment="1" applyProtection="1">
      <alignment horizontal="center" vertical="center"/>
    </xf>
    <xf numFmtId="0" fontId="1" fillId="0" borderId="19" xfId="0" applyFont="1" applyBorder="1" applyAlignment="1" applyProtection="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pplyProtection="1">
      <alignment horizontal="right" vertical="center"/>
    </xf>
    <xf numFmtId="0" fontId="18" fillId="0" borderId="0" xfId="0" applyFont="1" applyAlignment="1" applyProtection="1">
      <alignment horizontal="left" vertical="center"/>
      <protection locked="0"/>
    </xf>
    <xf numFmtId="0" fontId="54" fillId="0" borderId="27" xfId="0" applyFont="1" applyBorder="1" applyAlignment="1" applyProtection="1">
      <alignment vertical="center"/>
      <protection locked="0"/>
    </xf>
    <xf numFmtId="0" fontId="54" fillId="0" borderId="44" xfId="0" applyFont="1" applyBorder="1" applyAlignment="1" applyProtection="1">
      <alignment vertical="center"/>
      <protection locked="0"/>
    </xf>
    <xf numFmtId="0" fontId="54" fillId="0" borderId="7" xfId="0" applyFont="1" applyBorder="1" applyAlignment="1" applyProtection="1">
      <alignment vertical="center"/>
      <protection locked="0"/>
    </xf>
    <xf numFmtId="1" fontId="115" fillId="7" borderId="15" xfId="0" applyNumberFormat="1" applyFont="1" applyFill="1" applyBorder="1" applyAlignment="1" applyProtection="1">
      <protection locked="0"/>
    </xf>
    <xf numFmtId="0" fontId="111" fillId="7" borderId="25" xfId="0" applyFont="1" applyFill="1" applyBorder="1" applyAlignment="1" applyProtection="1">
      <protection locked="0"/>
    </xf>
    <xf numFmtId="0" fontId="111" fillId="7" borderId="14" xfId="0" applyFont="1" applyFill="1" applyBorder="1" applyAlignment="1" applyProtection="1">
      <protection locked="0"/>
    </xf>
    <xf numFmtId="1" fontId="83" fillId="0" borderId="15" xfId="0" applyNumberFormat="1" applyFont="1" applyBorder="1" applyAlignment="1" applyProtection="1">
      <alignment horizontal="left" vertical="center"/>
    </xf>
    <xf numFmtId="0" fontId="0" fillId="0" borderId="25" xfId="0" applyBorder="1" applyAlignment="1"/>
    <xf numFmtId="0" fontId="0" fillId="0" borderId="14" xfId="0" applyBorder="1" applyAlignment="1"/>
    <xf numFmtId="0" fontId="117" fillId="0" borderId="58" xfId="0" applyFont="1" applyBorder="1" applyAlignment="1" applyProtection="1">
      <alignment horizontal="left"/>
      <protection locked="0"/>
    </xf>
    <xf numFmtId="0" fontId="110" fillId="0" borderId="58" xfId="0" applyFont="1" applyBorder="1" applyAlignment="1" applyProtection="1">
      <protection locked="0"/>
    </xf>
    <xf numFmtId="167" fontId="110" fillId="0" borderId="58" xfId="0" applyNumberFormat="1" applyFont="1" applyBorder="1" applyAlignment="1" applyProtection="1">
      <alignment horizontal="left"/>
      <protection locked="0"/>
    </xf>
    <xf numFmtId="0" fontId="116" fillId="0" borderId="58" xfId="2" applyFont="1" applyBorder="1" applyAlignment="1" applyProtection="1">
      <protection locked="0"/>
    </xf>
    <xf numFmtId="0" fontId="84" fillId="0" borderId="44" xfId="0" applyFont="1" applyBorder="1" applyAlignment="1">
      <alignment horizontal="center"/>
    </xf>
    <xf numFmtId="0" fontId="84" fillId="0" borderId="7" xfId="0" applyFont="1" applyBorder="1" applyAlignment="1">
      <alignment horizontal="center"/>
    </xf>
    <xf numFmtId="0" fontId="1" fillId="0" borderId="58" xfId="0" applyFont="1" applyBorder="1" applyAlignment="1" applyProtection="1">
      <protection locked="0"/>
    </xf>
    <xf numFmtId="0" fontId="0" fillId="0" borderId="58" xfId="0" applyBorder="1" applyAlignment="1" applyProtection="1">
      <protection locked="0"/>
    </xf>
    <xf numFmtId="14" fontId="0" fillId="0" borderId="58" xfId="0" applyNumberFormat="1" applyBorder="1" applyAlignment="1" applyProtection="1">
      <protection locked="0"/>
    </xf>
    <xf numFmtId="0" fontId="1" fillId="0" borderId="58" xfId="0" applyFont="1" applyBorder="1" applyAlignment="1" applyProtection="1">
      <alignment horizontal="center"/>
      <protection locked="0"/>
    </xf>
    <xf numFmtId="167" fontId="59" fillId="0" borderId="58" xfId="0" applyNumberFormat="1" applyFont="1" applyBorder="1" applyAlignment="1" applyProtection="1">
      <alignment horizontal="center"/>
      <protection locked="0"/>
    </xf>
    <xf numFmtId="0" fontId="59" fillId="0" borderId="27" xfId="0" applyFont="1" applyBorder="1" applyAlignment="1" applyProtection="1">
      <alignment horizontal="left" vertical="center"/>
      <protection locked="0"/>
    </xf>
    <xf numFmtId="0" fontId="1" fillId="0" borderId="44"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7" xfId="0" applyFont="1" applyBorder="1" applyAlignment="1" applyProtection="1">
      <alignment vertical="center"/>
      <protection locked="0"/>
    </xf>
    <xf numFmtId="0" fontId="0" fillId="0" borderId="44" xfId="0" applyBorder="1" applyAlignment="1" applyProtection="1">
      <alignment vertical="center"/>
      <protection locked="0"/>
    </xf>
    <xf numFmtId="0" fontId="0" fillId="0" borderId="7" xfId="0" applyBorder="1" applyAlignment="1" applyProtection="1">
      <alignment vertical="center"/>
      <protection locked="0"/>
    </xf>
    <xf numFmtId="0" fontId="114" fillId="0" borderId="58" xfId="0" applyFont="1" applyBorder="1" applyAlignment="1" applyProtection="1">
      <protection locked="0"/>
    </xf>
    <xf numFmtId="0" fontId="114" fillId="0" borderId="0" xfId="0" applyFont="1" applyBorder="1" applyAlignment="1" applyProtection="1">
      <protection locked="0"/>
    </xf>
    <xf numFmtId="0" fontId="7" fillId="0" borderId="27" xfId="0" applyFont="1" applyBorder="1" applyAlignment="1" applyProtection="1">
      <alignment horizontal="center"/>
    </xf>
    <xf numFmtId="0" fontId="0" fillId="0" borderId="44" xfId="0" applyBorder="1" applyAlignment="1">
      <alignment horizontal="center"/>
    </xf>
    <xf numFmtId="0" fontId="0" fillId="0" borderId="7" xfId="0" applyBorder="1" applyAlignment="1">
      <alignment horizontal="center"/>
    </xf>
    <xf numFmtId="0" fontId="0" fillId="0" borderId="19" xfId="0" applyBorder="1" applyAlignment="1" applyProtection="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18" xfId="0" applyFont="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10" fillId="0" borderId="0" xfId="0" applyFont="1" applyBorder="1" applyAlignment="1" applyProtection="1">
      <protection locked="0"/>
    </xf>
    <xf numFmtId="0" fontId="0" fillId="0" borderId="0" xfId="0" applyAlignment="1"/>
    <xf numFmtId="0" fontId="7" fillId="0" borderId="0" xfId="0" applyFont="1" applyBorder="1" applyAlignment="1" applyProtection="1">
      <alignment horizontal="left" vertical="center"/>
      <protection locked="0"/>
    </xf>
    <xf numFmtId="0" fontId="0" fillId="0" borderId="0" xfId="0" applyAlignment="1">
      <alignment horizontal="left" vertical="center"/>
    </xf>
    <xf numFmtId="0" fontId="0" fillId="0" borderId="18" xfId="0" applyBorder="1" applyAlignment="1" applyProtection="1">
      <protection locked="0"/>
    </xf>
    <xf numFmtId="0" fontId="0" fillId="0" borderId="16" xfId="0" applyBorder="1" applyAlignment="1" applyProtection="1">
      <protection locked="0"/>
    </xf>
    <xf numFmtId="0" fontId="0" fillId="0" borderId="30" xfId="0" applyBorder="1" applyAlignment="1" applyProtection="1">
      <protection locked="0"/>
    </xf>
    <xf numFmtId="0" fontId="3" fillId="0" borderId="9"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9" xfId="0" applyFont="1" applyBorder="1" applyAlignment="1" applyProtection="1">
      <alignment horizontal="center" vertical="center"/>
    </xf>
    <xf numFmtId="0" fontId="3" fillId="0" borderId="61" xfId="0" applyFont="1" applyBorder="1" applyAlignment="1" applyProtection="1">
      <alignment horizontal="center" vertical="center"/>
    </xf>
    <xf numFmtId="0" fontId="9" fillId="0" borderId="0" xfId="0" quotePrefix="1" applyFont="1" applyBorder="1" applyAlignment="1" applyProtection="1">
      <alignment horizontal="center" vertical="center"/>
    </xf>
    <xf numFmtId="0" fontId="2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5" fillId="0" borderId="11" xfId="0" quotePrefix="1" applyFont="1" applyBorder="1" applyAlignment="1" applyProtection="1">
      <alignment horizontal="left" vertical="center" wrapText="1"/>
    </xf>
    <xf numFmtId="0" fontId="5" fillId="0" borderId="11" xfId="0" applyFont="1" applyBorder="1" applyAlignment="1" applyProtection="1">
      <alignment horizontal="justify" vertical="center"/>
    </xf>
    <xf numFmtId="0" fontId="5" fillId="0" borderId="59" xfId="0" applyFont="1" applyBorder="1" applyAlignment="1" applyProtection="1">
      <alignment horizontal="justify" vertical="center"/>
    </xf>
    <xf numFmtId="0" fontId="4" fillId="0" borderId="23"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60" fillId="0" borderId="9" xfId="0" applyFont="1" applyBorder="1" applyAlignment="1" applyProtection="1">
      <alignment horizontal="center" vertical="center"/>
    </xf>
    <xf numFmtId="0" fontId="60" fillId="0" borderId="61" xfId="0" applyFont="1" applyBorder="1" applyAlignment="1" applyProtection="1">
      <alignment horizontal="center" vertical="center"/>
    </xf>
    <xf numFmtId="14" fontId="59" fillId="0" borderId="63" xfId="0" applyNumberFormat="1" applyFont="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87" fillId="0" borderId="0" xfId="0" quotePrefix="1" applyFont="1" applyBorder="1" applyAlignment="1" applyProtection="1">
      <alignment horizontal="left" wrapText="1"/>
    </xf>
    <xf numFmtId="0" fontId="60" fillId="0" borderId="18" xfId="0" applyFont="1" applyBorder="1" applyAlignment="1" applyProtection="1">
      <alignment horizontal="center" vertical="center"/>
    </xf>
    <xf numFmtId="0" fontId="60" fillId="0" borderId="30" xfId="0" applyFont="1" applyBorder="1" applyAlignment="1" applyProtection="1">
      <alignment horizontal="center" vertical="center"/>
    </xf>
    <xf numFmtId="0" fontId="4" fillId="0" borderId="18" xfId="0" quotePrefix="1" applyFont="1" applyBorder="1" applyAlignment="1" applyProtection="1">
      <alignment horizontal="center" vertical="center" wrapText="1"/>
    </xf>
    <xf numFmtId="0" fontId="0" fillId="0" borderId="16" xfId="0" applyBorder="1" applyAlignment="1">
      <alignment horizontal="center" vertical="center"/>
    </xf>
    <xf numFmtId="0" fontId="0" fillId="0" borderId="22" xfId="0" applyBorder="1" applyAlignment="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2" xfId="0" quotePrefix="1" applyFont="1" applyBorder="1" applyAlignment="1" applyProtection="1">
      <alignment horizontal="center" vertical="center" wrapText="1"/>
    </xf>
    <xf numFmtId="0" fontId="4" fillId="0" borderId="16" xfId="0" quotePrefix="1" applyFont="1" applyBorder="1" applyAlignment="1" applyProtection="1">
      <alignment horizontal="center" vertical="center" wrapText="1"/>
    </xf>
    <xf numFmtId="0" fontId="4" fillId="0" borderId="30" xfId="0" quotePrefix="1" applyFont="1" applyBorder="1" applyAlignment="1" applyProtection="1">
      <alignment horizontal="center" vertical="center" wrapText="1"/>
    </xf>
    <xf numFmtId="0" fontId="4" fillId="0" borderId="23" xfId="0" applyFont="1" applyBorder="1" applyAlignment="1" applyProtection="1">
      <alignment horizontal="center" vertical="center"/>
    </xf>
    <xf numFmtId="0" fontId="4" fillId="0" borderId="60" xfId="0" applyFont="1" applyBorder="1" applyAlignment="1" applyProtection="1">
      <alignment horizontal="center" vertical="center"/>
    </xf>
    <xf numFmtId="0" fontId="3" fillId="0" borderId="20" xfId="0" applyFont="1"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54" fillId="0" borderId="70"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20" fillId="0" borderId="42"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0" fillId="0" borderId="73" xfId="0" applyBorder="1" applyAlignment="1" applyProtection="1">
      <alignment horizontal="center"/>
      <protection locked="0"/>
    </xf>
    <xf numFmtId="49" fontId="1" fillId="0" borderId="70" xfId="0" applyNumberFormat="1" applyFont="1" applyBorder="1" applyAlignment="1" applyProtection="1">
      <alignment horizontal="center"/>
      <protection locked="0"/>
    </xf>
    <xf numFmtId="49" fontId="0" fillId="0" borderId="71" xfId="0" applyNumberFormat="1" applyFont="1" applyBorder="1" applyAlignment="1" applyProtection="1">
      <alignment horizontal="center"/>
      <protection locked="0"/>
    </xf>
    <xf numFmtId="49" fontId="0" fillId="0" borderId="72" xfId="0" applyNumberFormat="1" applyFont="1" applyBorder="1" applyAlignment="1" applyProtection="1">
      <alignment horizontal="center"/>
      <protection locked="0"/>
    </xf>
    <xf numFmtId="0" fontId="92" fillId="0" borderId="74" xfId="0" applyFont="1" applyBorder="1" applyAlignment="1">
      <alignment horizontal="center"/>
    </xf>
    <xf numFmtId="0" fontId="92" fillId="0" borderId="31" xfId="0" applyFont="1" applyBorder="1" applyAlignment="1">
      <alignment horizontal="center"/>
    </xf>
    <xf numFmtId="0" fontId="51" fillId="0" borderId="15" xfId="0" applyFont="1" applyBorder="1" applyAlignment="1"/>
    <xf numFmtId="0" fontId="18" fillId="0" borderId="71" xfId="0" quotePrefix="1" applyFont="1" applyBorder="1" applyAlignment="1" applyProtection="1">
      <alignment horizontal="center" vertical="center"/>
      <protection locked="0"/>
    </xf>
    <xf numFmtId="0" fontId="18" fillId="0" borderId="71" xfId="0" applyFont="1"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49" fontId="0" fillId="0" borderId="70" xfId="0" applyNumberFormat="1" applyFont="1" applyBorder="1" applyAlignment="1">
      <alignment horizontal="center"/>
    </xf>
    <xf numFmtId="49" fontId="0" fillId="0" borderId="71" xfId="0" applyNumberFormat="1" applyFont="1" applyBorder="1" applyAlignment="1">
      <alignment horizontal="center"/>
    </xf>
    <xf numFmtId="49" fontId="0" fillId="0" borderId="72" xfId="0" applyNumberFormat="1" applyFont="1" applyBorder="1" applyAlignment="1">
      <alignment horizontal="center"/>
    </xf>
    <xf numFmtId="0" fontId="12" fillId="0" borderId="0" xfId="0" applyFont="1" applyBorder="1" applyAlignment="1" applyProtection="1">
      <alignment horizontal="center" vertical="center"/>
    </xf>
    <xf numFmtId="0" fontId="10" fillId="3" borderId="27"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3" fillId="0" borderId="79" xfId="0" applyFont="1" applyBorder="1" applyAlignment="1" applyProtection="1">
      <alignment horizontal="center"/>
    </xf>
    <xf numFmtId="0" fontId="3" fillId="0" borderId="62" xfId="0" applyFont="1" applyBorder="1" applyAlignment="1" applyProtection="1">
      <alignment horizontal="center"/>
    </xf>
    <xf numFmtId="0" fontId="10" fillId="4" borderId="27"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20" fillId="0" borderId="0" xfId="0" applyFont="1" applyFill="1" applyBorder="1" applyAlignment="1" applyProtection="1">
      <alignment horizontal="center" vertical="top"/>
    </xf>
    <xf numFmtId="0" fontId="60" fillId="9" borderId="79" xfId="0" applyFont="1" applyFill="1" applyBorder="1" applyAlignment="1" applyProtection="1">
      <alignment horizontal="center" vertical="center" wrapText="1"/>
      <protection locked="0"/>
    </xf>
    <xf numFmtId="0" fontId="79" fillId="8" borderId="75" xfId="0" applyFont="1" applyFill="1" applyBorder="1" applyAlignment="1" applyProtection="1">
      <alignment horizontal="center" vertical="center" wrapText="1"/>
    </xf>
    <xf numFmtId="0" fontId="19" fillId="0" borderId="62" xfId="0" applyFont="1" applyBorder="1" applyAlignment="1" applyProtection="1">
      <alignment horizontal="center"/>
    </xf>
    <xf numFmtId="0" fontId="19" fillId="0" borderId="16" xfId="0" applyFont="1" applyBorder="1" applyAlignment="1" applyProtection="1">
      <alignment horizontal="center"/>
    </xf>
    <xf numFmtId="0" fontId="19" fillId="0" borderId="22" xfId="0" applyFont="1" applyBorder="1" applyAlignment="1" applyProtection="1">
      <alignment horizontal="center"/>
    </xf>
    <xf numFmtId="0" fontId="73" fillId="0" borderId="62" xfId="0" applyFont="1" applyBorder="1" applyAlignment="1" applyProtection="1">
      <alignment horizontal="center"/>
      <protection locked="0"/>
    </xf>
    <xf numFmtId="0" fontId="73" fillId="0" borderId="16" xfId="0" applyFont="1" applyBorder="1" applyAlignment="1" applyProtection="1">
      <alignment horizontal="center"/>
      <protection locked="0"/>
    </xf>
    <xf numFmtId="0" fontId="73" fillId="0" borderId="22" xfId="0" applyFont="1" applyBorder="1" applyAlignment="1" applyProtection="1">
      <alignment horizontal="center"/>
      <protection locked="0"/>
    </xf>
    <xf numFmtId="0" fontId="26" fillId="0" borderId="0" xfId="0" quotePrefix="1" applyFont="1" applyFill="1" applyBorder="1" applyAlignment="1" applyProtection="1">
      <alignment horizontal="left" vertical="center" wrapText="1"/>
    </xf>
    <xf numFmtId="0" fontId="26" fillId="0" borderId="0" xfId="0" applyFont="1" applyFill="1" applyBorder="1" applyAlignment="1" applyProtection="1">
      <alignment horizontal="justify" vertical="center" wrapText="1"/>
    </xf>
    <xf numFmtId="0" fontId="60" fillId="9" borderId="29" xfId="0" applyFont="1" applyFill="1" applyBorder="1" applyAlignment="1" applyProtection="1">
      <alignment horizontal="center" vertical="center" wrapText="1"/>
      <protection locked="0"/>
    </xf>
    <xf numFmtId="0" fontId="60" fillId="9" borderId="1" xfId="0" applyFont="1" applyFill="1" applyBorder="1" applyAlignment="1" applyProtection="1">
      <alignment horizontal="center" vertical="center" wrapText="1"/>
      <protection locked="0"/>
    </xf>
    <xf numFmtId="0" fontId="60" fillId="9" borderId="99" xfId="0" applyFont="1" applyFill="1" applyBorder="1" applyAlignment="1" applyProtection="1">
      <alignment horizontal="center" vertical="center" wrapText="1"/>
      <protection locked="0"/>
    </xf>
    <xf numFmtId="0" fontId="60" fillId="9" borderId="62" xfId="0" applyFont="1" applyFill="1" applyBorder="1" applyAlignment="1" applyProtection="1">
      <alignment horizontal="center" vertical="center" wrapText="1"/>
      <protection locked="0"/>
    </xf>
    <xf numFmtId="0" fontId="60" fillId="9" borderId="16" xfId="0" applyFont="1" applyFill="1" applyBorder="1" applyAlignment="1" applyProtection="1">
      <alignment horizontal="center" vertical="center" wrapText="1"/>
      <protection locked="0"/>
    </xf>
    <xf numFmtId="0" fontId="60" fillId="9" borderId="78" xfId="0" applyFont="1" applyFill="1" applyBorder="1" applyAlignment="1" applyProtection="1">
      <alignment horizontal="center" vertical="center" wrapText="1"/>
      <protection locked="0"/>
    </xf>
    <xf numFmtId="0" fontId="60" fillId="9" borderId="81" xfId="0" applyFont="1" applyFill="1" applyBorder="1" applyAlignment="1" applyProtection="1">
      <alignment horizontal="center" vertical="center" wrapText="1"/>
      <protection locked="0"/>
    </xf>
    <xf numFmtId="0" fontId="60" fillId="9" borderId="82" xfId="0" applyFont="1" applyFill="1" applyBorder="1" applyAlignment="1" applyProtection="1">
      <alignment horizontal="center" vertical="center" wrapText="1"/>
      <protection locked="0"/>
    </xf>
    <xf numFmtId="0" fontId="11" fillId="0" borderId="19" xfId="0" applyFont="1" applyBorder="1" applyAlignment="1" applyProtection="1">
      <alignment horizontal="center"/>
    </xf>
    <xf numFmtId="0" fontId="11" fillId="0" borderId="11" xfId="0" applyFont="1" applyBorder="1" applyAlignment="1" applyProtection="1">
      <alignment horizontal="center"/>
    </xf>
    <xf numFmtId="0" fontId="11" fillId="0" borderId="12" xfId="0" applyFont="1" applyBorder="1" applyAlignment="1" applyProtection="1">
      <alignment horizontal="center"/>
    </xf>
    <xf numFmtId="0" fontId="11" fillId="0" borderId="2" xfId="0" applyFont="1" applyBorder="1" applyAlignment="1" applyProtection="1">
      <alignment horizontal="center"/>
    </xf>
    <xf numFmtId="0" fontId="11" fillId="0" borderId="0" xfId="0" applyFont="1" applyBorder="1" applyAlignment="1" applyProtection="1">
      <alignment horizontal="center"/>
    </xf>
    <xf numFmtId="0" fontId="11" fillId="0" borderId="3" xfId="0" applyFont="1" applyBorder="1" applyAlignment="1" applyProtection="1">
      <alignment horizontal="center"/>
    </xf>
    <xf numFmtId="0" fontId="11" fillId="0" borderId="4" xfId="0" applyFont="1" applyBorder="1" applyAlignment="1" applyProtection="1">
      <alignment horizontal="center"/>
    </xf>
    <xf numFmtId="0" fontId="11" fillId="0" borderId="5" xfId="0" applyFont="1" applyBorder="1" applyAlignment="1" applyProtection="1">
      <alignment horizontal="center"/>
    </xf>
    <xf numFmtId="0" fontId="11" fillId="0" borderId="6" xfId="0" applyFont="1" applyBorder="1" applyAlignment="1" applyProtection="1">
      <alignment horizontal="center"/>
    </xf>
    <xf numFmtId="0" fontId="70" fillId="0" borderId="0" xfId="0" applyFont="1" applyBorder="1" applyAlignment="1" applyProtection="1">
      <alignment horizontal="center" vertical="center"/>
    </xf>
    <xf numFmtId="0" fontId="70" fillId="0" borderId="3" xfId="0" applyFont="1" applyBorder="1" applyAlignment="1" applyProtection="1">
      <alignment horizontal="center" vertical="center"/>
    </xf>
    <xf numFmtId="0" fontId="79" fillId="8" borderId="100" xfId="0" applyFont="1" applyFill="1" applyBorder="1" applyAlignment="1" applyProtection="1">
      <alignment horizontal="center" vertical="center" wrapText="1"/>
    </xf>
    <xf numFmtId="0" fontId="79" fillId="8" borderId="84" xfId="0" applyFont="1" applyFill="1" applyBorder="1" applyAlignment="1" applyProtection="1">
      <alignment horizontal="center" vertical="center" wrapText="1"/>
    </xf>
    <xf numFmtId="0" fontId="79" fillId="8" borderId="101" xfId="0" applyFont="1" applyFill="1" applyBorder="1" applyAlignment="1" applyProtection="1">
      <alignment horizontal="center" vertical="center" wrapText="1"/>
    </xf>
    <xf numFmtId="0" fontId="60" fillId="9" borderId="67" xfId="0" applyFont="1" applyFill="1" applyBorder="1" applyAlignment="1" applyProtection="1">
      <alignment horizontal="center"/>
    </xf>
    <xf numFmtId="0" fontId="60" fillId="9" borderId="68" xfId="0" applyFont="1" applyFill="1" applyBorder="1" applyAlignment="1" applyProtection="1">
      <alignment horizontal="center"/>
    </xf>
    <xf numFmtId="0" fontId="60" fillId="9" borderId="102" xfId="0" applyFont="1" applyFill="1" applyBorder="1" applyAlignment="1" applyProtection="1">
      <alignment horizontal="center"/>
    </xf>
    <xf numFmtId="0" fontId="60" fillId="9" borderId="77" xfId="0" applyFont="1" applyFill="1" applyBorder="1" applyAlignment="1" applyProtection="1">
      <alignment horizontal="center" vertical="center" wrapText="1"/>
      <protection locked="0"/>
    </xf>
    <xf numFmtId="0" fontId="4" fillId="0" borderId="106" xfId="0" applyFont="1" applyBorder="1" applyAlignment="1" applyProtection="1">
      <alignment horizontal="left" vertical="center" wrapText="1"/>
    </xf>
    <xf numFmtId="0" fontId="4" fillId="0" borderId="107" xfId="0" applyFont="1" applyBorder="1" applyAlignment="1" applyProtection="1">
      <alignment horizontal="left" vertical="center" wrapText="1"/>
    </xf>
    <xf numFmtId="0" fontId="4" fillId="0" borderId="108" xfId="0" applyFont="1" applyBorder="1" applyAlignment="1" applyProtection="1">
      <alignment horizontal="left" vertical="center" wrapText="1"/>
    </xf>
    <xf numFmtId="0" fontId="60" fillId="9" borderId="95" xfId="0" applyFont="1" applyFill="1" applyBorder="1" applyAlignment="1" applyProtection="1">
      <alignment horizontal="center" vertical="center" wrapText="1"/>
    </xf>
    <xf numFmtId="0" fontId="3" fillId="0" borderId="97" xfId="0" applyFont="1" applyBorder="1" applyAlignment="1" applyProtection="1">
      <alignment horizontal="right"/>
    </xf>
    <xf numFmtId="0" fontId="3" fillId="0" borderId="86" xfId="0" applyFont="1" applyBorder="1" applyAlignment="1" applyProtection="1">
      <alignment horizontal="right"/>
    </xf>
    <xf numFmtId="0" fontId="3" fillId="0" borderId="92" xfId="0" applyFont="1" applyBorder="1" applyAlignment="1" applyProtection="1">
      <alignment horizontal="right"/>
    </xf>
    <xf numFmtId="0" fontId="3" fillId="0" borderId="98" xfId="0" applyFont="1" applyBorder="1" applyAlignment="1" applyProtection="1">
      <alignment horizontal="center" vertical="center" wrapText="1"/>
    </xf>
    <xf numFmtId="0" fontId="3" fillId="0" borderId="79" xfId="0" applyFont="1" applyBorder="1" applyAlignment="1" applyProtection="1">
      <alignment horizontal="center" vertical="center" wrapText="1"/>
    </xf>
    <xf numFmtId="0" fontId="5" fillId="0" borderId="0" xfId="0" quotePrefix="1" applyFont="1" applyAlignment="1" applyProtection="1">
      <alignment horizontal="left" wrapText="1"/>
    </xf>
    <xf numFmtId="0" fontId="5" fillId="0" borderId="0" xfId="0" applyFont="1" applyAlignment="1" applyProtection="1">
      <alignment horizontal="left" wrapText="1"/>
    </xf>
    <xf numFmtId="0" fontId="26" fillId="0" borderId="5" xfId="0" quotePrefix="1" applyFont="1" applyBorder="1" applyAlignment="1" applyProtection="1">
      <alignment horizontal="left" vertical="center" wrapText="1"/>
    </xf>
    <xf numFmtId="0" fontId="26" fillId="0" borderId="5" xfId="0" applyFont="1" applyBorder="1" applyAlignment="1" applyProtection="1">
      <alignment horizontal="left" vertical="center" wrapText="1"/>
    </xf>
    <xf numFmtId="0" fontId="60" fillId="9" borderId="55" xfId="0" applyFont="1" applyFill="1" applyBorder="1" applyAlignment="1" applyProtection="1">
      <alignment horizontal="center" vertical="center" wrapText="1"/>
      <protection locked="0"/>
    </xf>
    <xf numFmtId="0" fontId="60" fillId="9" borderId="86" xfId="0" applyFont="1" applyFill="1" applyBorder="1" applyAlignment="1" applyProtection="1">
      <alignment horizontal="center" vertical="center" wrapText="1"/>
      <protection locked="0"/>
    </xf>
    <xf numFmtId="0" fontId="60" fillId="9" borderId="88" xfId="0" applyFont="1" applyFill="1" applyBorder="1" applyAlignment="1" applyProtection="1">
      <alignment horizontal="center" vertical="center" wrapText="1"/>
      <protection locked="0"/>
    </xf>
    <xf numFmtId="0" fontId="60" fillId="9" borderId="67" xfId="0" applyFont="1" applyFill="1" applyBorder="1" applyAlignment="1" applyProtection="1">
      <alignment horizontal="center" vertical="center" wrapText="1"/>
    </xf>
    <xf numFmtId="0" fontId="60" fillId="9" borderId="68" xfId="0" applyFont="1" applyFill="1" applyBorder="1" applyAlignment="1" applyProtection="1">
      <alignment horizontal="center" vertical="center" wrapText="1"/>
    </xf>
    <xf numFmtId="0" fontId="60" fillId="9" borderId="69" xfId="0" applyFont="1" applyFill="1" applyBorder="1" applyAlignment="1" applyProtection="1">
      <alignment horizontal="center" vertical="center" wrapText="1"/>
    </xf>
    <xf numFmtId="0" fontId="60" fillId="9" borderId="87" xfId="0" applyFont="1" applyFill="1" applyBorder="1" applyAlignment="1" applyProtection="1">
      <alignment horizontal="center" vertical="center" wrapText="1"/>
    </xf>
    <xf numFmtId="0" fontId="60" fillId="9" borderId="102" xfId="0" applyFont="1" applyFill="1" applyBorder="1" applyAlignment="1" applyProtection="1">
      <alignment horizontal="center" vertical="center" wrapText="1"/>
    </xf>
    <xf numFmtId="0" fontId="60" fillId="9" borderId="103" xfId="0" applyFont="1" applyFill="1" applyBorder="1" applyAlignment="1" applyProtection="1">
      <alignment horizontal="center" vertical="center" wrapText="1"/>
    </xf>
    <xf numFmtId="0" fontId="60" fillId="9" borderId="104" xfId="0" applyFont="1" applyFill="1" applyBorder="1" applyAlignment="1" applyProtection="1">
      <alignment horizontal="center" vertical="center" wrapText="1"/>
    </xf>
    <xf numFmtId="0" fontId="60" fillId="9" borderId="105" xfId="0" applyFont="1" applyFill="1" applyBorder="1" applyAlignment="1" applyProtection="1">
      <alignment horizontal="center" vertical="center" wrapText="1"/>
    </xf>
    <xf numFmtId="0" fontId="60" fillId="0" borderId="59" xfId="0" applyFont="1" applyBorder="1" applyAlignment="1" applyProtection="1">
      <alignment horizontal="left"/>
      <protection locked="0"/>
    </xf>
    <xf numFmtId="0" fontId="60" fillId="0" borderId="1" xfId="0" applyFont="1" applyBorder="1" applyAlignment="1" applyProtection="1">
      <alignment horizontal="left"/>
      <protection locked="0"/>
    </xf>
    <xf numFmtId="0" fontId="60" fillId="0" borderId="1" xfId="0" applyFont="1" applyBorder="1" applyAlignment="1" applyProtection="1">
      <protection locked="0"/>
    </xf>
    <xf numFmtId="0" fontId="60" fillId="9" borderId="89" xfId="0" applyFont="1" applyFill="1" applyBorder="1" applyAlignment="1" applyProtection="1">
      <alignment horizontal="center" vertical="center" wrapText="1"/>
      <protection locked="0"/>
    </xf>
    <xf numFmtId="0" fontId="60" fillId="9" borderId="90" xfId="0" applyFont="1" applyFill="1" applyBorder="1" applyAlignment="1" applyProtection="1">
      <alignment horizontal="center" vertical="center" wrapText="1"/>
      <protection locked="0"/>
    </xf>
    <xf numFmtId="0" fontId="60" fillId="9" borderId="17" xfId="0" applyFont="1" applyFill="1" applyBorder="1" applyAlignment="1" applyProtection="1">
      <alignment horizontal="center" vertical="center" wrapText="1"/>
      <protection locked="0"/>
    </xf>
    <xf numFmtId="0" fontId="60" fillId="9" borderId="91" xfId="0" applyFont="1" applyFill="1" applyBorder="1" applyAlignment="1" applyProtection="1">
      <alignment horizontal="center" vertical="center" wrapText="1"/>
      <protection locked="0"/>
    </xf>
    <xf numFmtId="0" fontId="60" fillId="9" borderId="92" xfId="0" applyFont="1" applyFill="1" applyBorder="1" applyAlignment="1" applyProtection="1">
      <alignment horizontal="center" vertical="center" wrapText="1"/>
      <protection locked="0"/>
    </xf>
    <xf numFmtId="0" fontId="60" fillId="9" borderId="24" xfId="0" applyFont="1" applyFill="1" applyBorder="1" applyAlignment="1" applyProtection="1">
      <alignment horizontal="center" vertical="center" wrapText="1"/>
    </xf>
    <xf numFmtId="0" fontId="60" fillId="9" borderId="86" xfId="0" applyFont="1" applyFill="1" applyBorder="1" applyAlignment="1" applyProtection="1">
      <alignment horizontal="center" vertical="center" wrapText="1"/>
    </xf>
    <xf numFmtId="0" fontId="60" fillId="9" borderId="93" xfId="0" applyFont="1" applyFill="1" applyBorder="1" applyAlignment="1" applyProtection="1">
      <alignment horizontal="center" vertical="center" wrapText="1"/>
    </xf>
    <xf numFmtId="0" fontId="60" fillId="9" borderId="94" xfId="0" applyFont="1" applyFill="1" applyBorder="1" applyAlignment="1" applyProtection="1">
      <alignment horizontal="center" vertical="center" wrapText="1"/>
    </xf>
    <xf numFmtId="0" fontId="60" fillId="9" borderId="96" xfId="0" applyFont="1" applyFill="1" applyBorder="1" applyAlignment="1" applyProtection="1">
      <alignment horizontal="center" vertical="center" wrapText="1"/>
    </xf>
    <xf numFmtId="0" fontId="17" fillId="8" borderId="15" xfId="0" quotePrefix="1" applyFont="1" applyFill="1" applyBorder="1" applyAlignment="1" applyProtection="1">
      <alignment horizontal="center" vertical="center" wrapText="1"/>
    </xf>
    <xf numFmtId="0" fontId="0" fillId="8" borderId="25" xfId="0" applyFill="1" applyBorder="1" applyAlignment="1">
      <alignment horizontal="center" vertical="center" wrapText="1"/>
    </xf>
    <xf numFmtId="0" fontId="0" fillId="8" borderId="14" xfId="0" applyFill="1" applyBorder="1" applyAlignment="1">
      <alignment horizontal="center" vertical="center" wrapText="1"/>
    </xf>
    <xf numFmtId="0" fontId="2" fillId="8" borderId="15" xfId="0" applyFont="1" applyFill="1" applyBorder="1" applyAlignment="1" applyProtection="1">
      <alignment horizontal="center" vertical="center" wrapText="1"/>
    </xf>
    <xf numFmtId="0" fontId="60" fillId="9" borderId="22" xfId="0" applyFont="1" applyFill="1" applyBorder="1" applyAlignment="1" applyProtection="1">
      <alignment horizontal="center" vertical="center" wrapText="1"/>
    </xf>
    <xf numFmtId="0" fontId="60" fillId="9" borderId="79" xfId="0" applyFont="1" applyFill="1" applyBorder="1" applyAlignment="1" applyProtection="1">
      <alignment horizontal="center" vertical="center" wrapText="1"/>
    </xf>
    <xf numFmtId="0" fontId="60" fillId="9" borderId="80" xfId="0" applyFont="1" applyFill="1" applyBorder="1" applyAlignment="1" applyProtection="1">
      <alignment horizontal="center" vertical="center" wrapText="1"/>
    </xf>
    <xf numFmtId="0" fontId="71" fillId="0" borderId="0" xfId="0" applyFont="1" applyFill="1" applyBorder="1" applyAlignment="1" applyProtection="1">
      <alignment horizontal="justify" vertical="center" wrapText="1"/>
    </xf>
    <xf numFmtId="0" fontId="60" fillId="9" borderId="76" xfId="0" applyFont="1" applyFill="1" applyBorder="1" applyAlignment="1" applyProtection="1">
      <alignment horizontal="center" vertical="center" wrapText="1"/>
      <protection locked="0"/>
    </xf>
    <xf numFmtId="0" fontId="72" fillId="0" borderId="11" xfId="0" applyFont="1" applyBorder="1" applyAlignment="1" applyProtection="1">
      <protection locked="0"/>
    </xf>
    <xf numFmtId="0" fontId="0" fillId="0" borderId="11" xfId="0" applyBorder="1" applyAlignment="1"/>
    <xf numFmtId="0" fontId="0" fillId="0" borderId="12" xfId="0" applyBorder="1" applyAlignment="1"/>
    <xf numFmtId="0" fontId="7" fillId="8" borderId="15" xfId="0" applyFont="1" applyFill="1" applyBorder="1" applyAlignment="1" applyProtection="1">
      <alignment horizontal="center" vertical="center" wrapText="1"/>
    </xf>
    <xf numFmtId="0" fontId="51" fillId="8" borderId="25" xfId="0" applyFont="1" applyFill="1" applyBorder="1" applyAlignment="1">
      <alignment horizontal="center" vertical="center" wrapText="1"/>
    </xf>
    <xf numFmtId="0" fontId="51" fillId="8" borderId="14" xfId="0"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79" fillId="8" borderId="83" xfId="0" applyFont="1" applyFill="1" applyBorder="1" applyAlignment="1" applyProtection="1">
      <alignment horizontal="center" vertical="center" wrapText="1"/>
    </xf>
    <xf numFmtId="0" fontId="79" fillId="8" borderId="85" xfId="0" applyFont="1" applyFill="1" applyBorder="1" applyAlignment="1" applyProtection="1">
      <alignment horizontal="center" vertical="center" wrapText="1"/>
    </xf>
    <xf numFmtId="7" fontId="7" fillId="0" borderId="15" xfId="3" quotePrefix="1" applyNumberFormat="1" applyFont="1" applyFill="1" applyBorder="1" applyAlignment="1" applyProtection="1">
      <alignment horizontal="right" vertical="center"/>
    </xf>
    <xf numFmtId="7" fontId="55" fillId="0" borderId="25" xfId="3" applyNumberFormat="1" applyFont="1" applyBorder="1" applyAlignment="1" applyProtection="1">
      <alignment horizontal="right" vertical="center"/>
    </xf>
    <xf numFmtId="0" fontId="0" fillId="0" borderId="14" xfId="0" applyBorder="1" applyAlignment="1">
      <alignment horizontal="right" vertical="center"/>
    </xf>
    <xf numFmtId="166" fontId="56" fillId="0" borderId="15" xfId="0" applyNumberFormat="1" applyFont="1" applyFill="1" applyBorder="1" applyAlignment="1" applyProtection="1">
      <alignment horizontal="center"/>
      <protection locked="0"/>
    </xf>
    <xf numFmtId="166" fontId="56" fillId="0" borderId="25" xfId="0" applyNumberFormat="1" applyFont="1" applyFill="1" applyBorder="1" applyAlignment="1" applyProtection="1">
      <alignment horizontal="center"/>
      <protection locked="0"/>
    </xf>
    <xf numFmtId="0" fontId="18" fillId="0" borderId="97" xfId="0" applyFont="1" applyBorder="1" applyAlignment="1" applyProtection="1">
      <alignment horizontal="right"/>
    </xf>
    <xf numFmtId="0" fontId="18" fillId="0" borderId="86" xfId="0" applyFont="1" applyBorder="1" applyAlignment="1" applyProtection="1">
      <alignment horizontal="right"/>
    </xf>
    <xf numFmtId="0" fontId="10" fillId="10" borderId="0" xfId="0" applyFont="1" applyFill="1" applyBorder="1" applyAlignment="1" applyProtection="1">
      <alignment horizontal="center" vertical="center"/>
    </xf>
    <xf numFmtId="0" fontId="10" fillId="0" borderId="0" xfId="0" applyFont="1" applyAlignment="1" applyProtection="1">
      <alignment horizontal="center" vertical="center"/>
    </xf>
    <xf numFmtId="0" fontId="10" fillId="0" borderId="3" xfId="0" applyFont="1" applyBorder="1" applyAlignment="1" applyProtection="1">
      <alignment horizontal="center" vertical="center"/>
    </xf>
    <xf numFmtId="171" fontId="83" fillId="0" borderId="15" xfId="0" applyNumberFormat="1" applyFont="1" applyBorder="1" applyAlignment="1" applyProtection="1">
      <alignment horizontal="center" vertical="center"/>
      <protection locked="0"/>
    </xf>
    <xf numFmtId="171" fontId="83" fillId="0" borderId="25" xfId="0" applyNumberFormat="1" applyFont="1" applyBorder="1" applyAlignment="1" applyProtection="1">
      <alignment horizontal="center" vertical="center"/>
      <protection locked="0"/>
    </xf>
    <xf numFmtId="171" fontId="83" fillId="0" borderId="14" xfId="0" applyNumberFormat="1" applyFont="1" applyBorder="1" applyAlignment="1" applyProtection="1">
      <alignment horizontal="center" vertical="center"/>
      <protection locked="0"/>
    </xf>
    <xf numFmtId="171" fontId="120" fillId="0" borderId="15" xfId="0" applyNumberFormat="1" applyFont="1" applyBorder="1" applyAlignment="1" applyProtection="1">
      <alignment horizontal="center" vertical="center"/>
      <protection locked="0"/>
    </xf>
    <xf numFmtId="171" fontId="120" fillId="0" borderId="25" xfId="0" applyNumberFormat="1" applyFont="1" applyBorder="1" applyAlignment="1" applyProtection="1">
      <alignment horizontal="center" vertical="center"/>
      <protection locked="0"/>
    </xf>
    <xf numFmtId="171" fontId="120" fillId="0" borderId="14" xfId="0" applyNumberFormat="1" applyFont="1" applyBorder="1" applyAlignment="1" applyProtection="1">
      <alignment horizontal="center" vertical="center"/>
      <protection locked="0"/>
    </xf>
    <xf numFmtId="0" fontId="59" fillId="0" borderId="27" xfId="0" applyFont="1" applyBorder="1" applyAlignment="1" applyProtection="1">
      <protection locked="0"/>
    </xf>
    <xf numFmtId="0" fontId="0" fillId="0" borderId="44" xfId="0" applyBorder="1" applyAlignment="1" applyProtection="1">
      <protection locked="0"/>
    </xf>
    <xf numFmtId="0" fontId="0" fillId="0" borderId="7" xfId="0" applyBorder="1" applyAlignment="1" applyProtection="1">
      <protection locked="0"/>
    </xf>
    <xf numFmtId="0" fontId="0" fillId="0" borderId="27" xfId="0" applyBorder="1" applyAlignment="1" applyProtection="1">
      <protection locked="0"/>
    </xf>
    <xf numFmtId="0" fontId="60" fillId="0" borderId="62"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22" xfId="0" applyBorder="1" applyAlignment="1" applyProtection="1">
      <alignment horizontal="center" vertical="center"/>
    </xf>
    <xf numFmtId="0" fontId="0" fillId="0" borderId="16" xfId="0" applyBorder="1" applyAlignment="1" applyProtection="1"/>
    <xf numFmtId="0" fontId="0" fillId="0" borderId="30" xfId="0" applyBorder="1" applyAlignment="1" applyProtection="1"/>
    <xf numFmtId="0" fontId="60" fillId="0" borderId="62"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10" fillId="4" borderId="44"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59" fillId="0" borderId="27" xfId="0" applyFont="1" applyBorder="1" applyAlignment="1" applyProtection="1">
      <alignment horizontal="center"/>
      <protection locked="0"/>
    </xf>
    <xf numFmtId="0" fontId="59" fillId="0" borderId="44" xfId="0" applyFont="1" applyBorder="1" applyAlignment="1" applyProtection="1">
      <alignment horizontal="center"/>
      <protection locked="0"/>
    </xf>
    <xf numFmtId="0" fontId="59" fillId="0" borderId="7" xfId="0" applyFont="1" applyBorder="1" applyAlignment="1" applyProtection="1">
      <alignment horizontal="center"/>
      <protection locked="0"/>
    </xf>
    <xf numFmtId="0" fontId="20" fillId="0" borderId="5" xfId="0" applyFont="1" applyFill="1" applyBorder="1" applyAlignment="1" applyProtection="1">
      <alignment horizontal="center" vertical="center"/>
    </xf>
    <xf numFmtId="167" fontId="59" fillId="0" borderId="16" xfId="0" applyNumberFormat="1" applyFont="1" applyBorder="1" applyAlignment="1" applyProtection="1">
      <alignment horizontal="center"/>
      <protection locked="0"/>
    </xf>
    <xf numFmtId="0" fontId="0" fillId="0" borderId="16" xfId="0" applyBorder="1" applyAlignment="1"/>
    <xf numFmtId="0" fontId="4" fillId="0" borderId="98" xfId="0" applyFont="1" applyBorder="1" applyAlignment="1" applyProtection="1">
      <alignment horizontal="center" vertical="center"/>
    </xf>
    <xf numFmtId="0" fontId="4" fillId="0" borderId="79" xfId="0" applyFont="1" applyBorder="1" applyAlignment="1" applyProtection="1">
      <alignment horizontal="center" vertical="center"/>
    </xf>
    <xf numFmtId="0" fontId="15" fillId="0" borderId="11" xfId="0" applyFont="1" applyBorder="1" applyAlignment="1" applyProtection="1">
      <alignment horizontal="justify" vertical="center" wrapText="1"/>
    </xf>
    <xf numFmtId="0" fontId="67" fillId="0" borderId="27" xfId="0" applyFont="1" applyBorder="1" applyAlignment="1" applyProtection="1">
      <alignment horizontal="center"/>
      <protection locked="0"/>
    </xf>
    <xf numFmtId="0" fontId="67" fillId="0" borderId="44" xfId="0" applyFont="1" applyBorder="1" applyAlignment="1" applyProtection="1">
      <alignment horizontal="center"/>
      <protection locked="0"/>
    </xf>
    <xf numFmtId="0" fontId="67" fillId="0" borderId="7" xfId="0"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7" xfId="0" applyBorder="1" applyAlignment="1" applyProtection="1">
      <alignment horizontal="center"/>
      <protection locked="0"/>
    </xf>
    <xf numFmtId="0" fontId="2" fillId="0" borderId="62" xfId="0" applyFont="1" applyBorder="1" applyAlignment="1" applyProtection="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 fillId="0" borderId="98" xfId="0" applyFont="1" applyBorder="1" applyAlignment="1" applyProtection="1">
      <alignment horizontal="center" vertical="center"/>
    </xf>
    <xf numFmtId="0" fontId="3" fillId="0" borderId="79" xfId="0" applyFont="1" applyBorder="1" applyAlignment="1" applyProtection="1">
      <alignment horizontal="center" vertical="center"/>
    </xf>
    <xf numFmtId="0" fontId="60" fillId="0" borderId="27" xfId="0" applyFont="1" applyBorder="1" applyAlignment="1" applyProtection="1">
      <alignment horizontal="center"/>
      <protection locked="0"/>
    </xf>
    <xf numFmtId="0" fontId="60" fillId="0" borderId="44" xfId="0" applyFont="1" applyBorder="1" applyAlignment="1" applyProtection="1">
      <alignment horizontal="center"/>
      <protection locked="0"/>
    </xf>
    <xf numFmtId="0" fontId="60" fillId="0" borderId="7" xfId="0" applyFont="1" applyBorder="1" applyAlignment="1" applyProtection="1">
      <alignment horizontal="center"/>
      <protection locked="0"/>
    </xf>
    <xf numFmtId="0" fontId="4" fillId="0" borderId="62" xfId="0" applyFont="1" applyBorder="1" applyAlignment="1" applyProtection="1">
      <alignment horizontal="center" vertical="center" wrapText="1"/>
    </xf>
    <xf numFmtId="0" fontId="0" fillId="0" borderId="30" xfId="0" applyBorder="1" applyAlignment="1"/>
    <xf numFmtId="0" fontId="60" fillId="0" borderId="16" xfId="0" applyFont="1" applyBorder="1" applyAlignment="1" applyProtection="1">
      <alignment horizontal="left" vertical="center"/>
      <protection locked="0"/>
    </xf>
    <xf numFmtId="0" fontId="60" fillId="0" borderId="22" xfId="0" applyFont="1" applyBorder="1" applyAlignment="1" applyProtection="1">
      <alignment horizontal="left" vertical="center"/>
      <protection locked="0"/>
    </xf>
    <xf numFmtId="0" fontId="67" fillId="0" borderId="62" xfId="0" applyFont="1" applyBorder="1" applyAlignment="1" applyProtection="1">
      <alignment horizontal="center" wrapText="1"/>
      <protection locked="0"/>
    </xf>
    <xf numFmtId="0" fontId="67" fillId="0" borderId="16" xfId="0" applyFont="1" applyBorder="1" applyAlignment="1" applyProtection="1">
      <alignment horizontal="center" wrapText="1"/>
      <protection locked="0"/>
    </xf>
    <xf numFmtId="0" fontId="3" fillId="0" borderId="1" xfId="0" applyFont="1" applyBorder="1" applyAlignment="1" applyProtection="1">
      <alignment horizontal="right" vertical="center"/>
    </xf>
    <xf numFmtId="0" fontId="3" fillId="0" borderId="0" xfId="0" applyFont="1" applyBorder="1" applyAlignment="1" applyProtection="1">
      <alignment horizontal="right" vertical="center"/>
    </xf>
    <xf numFmtId="0" fontId="0" fillId="0" borderId="0" xfId="0" applyBorder="1" applyAlignment="1" applyProtection="1">
      <alignment horizontal="center" wrapText="1"/>
      <protection locked="0"/>
    </xf>
    <xf numFmtId="0" fontId="3" fillId="0" borderId="0" xfId="0" applyFont="1" applyBorder="1" applyAlignment="1" applyProtection="1">
      <alignment horizontal="center" vertical="center"/>
      <protection locked="0"/>
    </xf>
    <xf numFmtId="165" fontId="1" fillId="0" borderId="27" xfId="0" applyNumberFormat="1" applyFont="1" applyBorder="1" applyAlignment="1" applyProtection="1">
      <alignment horizontal="center" wrapText="1"/>
    </xf>
    <xf numFmtId="165" fontId="1" fillId="0" borderId="44" xfId="0" applyNumberFormat="1" applyFont="1" applyBorder="1" applyAlignment="1" applyProtection="1">
      <alignment horizontal="center" wrapText="1"/>
    </xf>
    <xf numFmtId="165" fontId="1" fillId="0" borderId="7" xfId="0" applyNumberFormat="1" applyFont="1" applyBorder="1" applyAlignment="1" applyProtection="1">
      <alignment horizontal="center" wrapText="1"/>
    </xf>
    <xf numFmtId="0" fontId="24" fillId="0" borderId="108" xfId="0" applyFont="1" applyBorder="1" applyAlignment="1" applyProtection="1">
      <alignment horizontal="center" vertical="center" wrapText="1"/>
    </xf>
    <xf numFmtId="0" fontId="24" fillId="0" borderId="59" xfId="0" applyFont="1" applyBorder="1" applyAlignment="1" applyProtection="1">
      <alignment horizontal="center" vertical="center" wrapText="1"/>
    </xf>
    <xf numFmtId="0" fontId="24" fillId="0" borderId="109" xfId="0" applyFont="1" applyBorder="1" applyAlignment="1" applyProtection="1">
      <alignment horizontal="center" vertical="center" wrapText="1"/>
    </xf>
    <xf numFmtId="0" fontId="24" fillId="0" borderId="59" xfId="0" applyFont="1" applyBorder="1" applyAlignment="1" applyProtection="1">
      <alignment horizontal="center" vertical="center"/>
    </xf>
    <xf numFmtId="0" fontId="24" fillId="0" borderId="109" xfId="0" applyFont="1" applyBorder="1" applyAlignment="1" applyProtection="1">
      <alignment horizontal="center" vertical="center"/>
    </xf>
    <xf numFmtId="165" fontId="0" fillId="0" borderId="15" xfId="0" applyNumberFormat="1" applyBorder="1" applyAlignment="1" applyProtection="1">
      <alignment horizontal="center"/>
    </xf>
    <xf numFmtId="165" fontId="0" fillId="0" borderId="25" xfId="0" applyNumberFormat="1" applyBorder="1" applyAlignment="1" applyProtection="1">
      <alignment horizontal="center"/>
    </xf>
    <xf numFmtId="0" fontId="0" fillId="0" borderId="27" xfId="0" applyBorder="1" applyAlignment="1" applyProtection="1">
      <alignment horizontal="center" wrapText="1"/>
    </xf>
    <xf numFmtId="0" fontId="0" fillId="0" borderId="44" xfId="0" applyBorder="1" applyAlignment="1" applyProtection="1">
      <alignment horizontal="center" wrapText="1"/>
    </xf>
    <xf numFmtId="0" fontId="9" fillId="0" borderId="0" xfId="0" applyFont="1" applyFill="1" applyBorder="1" applyAlignment="1" applyProtection="1">
      <alignment horizontal="center" vertical="center"/>
    </xf>
    <xf numFmtId="0" fontId="36" fillId="0" borderId="44" xfId="0" quotePrefix="1" applyFont="1" applyFill="1" applyBorder="1" applyAlignment="1" applyProtection="1">
      <alignment horizontal="left" vertical="center" wrapText="1"/>
    </xf>
    <xf numFmtId="0" fontId="15" fillId="0" borderId="44" xfId="0" applyFont="1" applyFill="1" applyBorder="1" applyAlignment="1" applyProtection="1">
      <alignment horizontal="justify" vertical="center" wrapText="1"/>
    </xf>
    <xf numFmtId="166" fontId="59" fillId="0" borderId="28" xfId="0" applyNumberFormat="1" applyFont="1" applyBorder="1" applyAlignment="1" applyProtection="1">
      <alignment horizontal="center" wrapText="1"/>
      <protection locked="0"/>
    </xf>
    <xf numFmtId="166" fontId="59" fillId="0" borderId="10" xfId="0" applyNumberFormat="1" applyFont="1" applyBorder="1" applyAlignment="1" applyProtection="1">
      <alignment horizontal="center" wrapText="1"/>
      <protection locked="0"/>
    </xf>
    <xf numFmtId="166" fontId="59" fillId="0" borderId="56" xfId="0" applyNumberFormat="1" applyFont="1" applyBorder="1" applyAlignment="1" applyProtection="1">
      <alignment horizontal="center" wrapText="1"/>
      <protection locked="0"/>
    </xf>
    <xf numFmtId="166" fontId="0" fillId="0" borderId="15" xfId="0" applyNumberFormat="1" applyBorder="1" applyAlignment="1" applyProtection="1">
      <alignment horizontal="center"/>
    </xf>
    <xf numFmtId="0" fontId="0" fillId="0" borderId="25" xfId="0" applyBorder="1" applyAlignment="1" applyProtection="1">
      <alignment horizontal="center"/>
    </xf>
    <xf numFmtId="0" fontId="59" fillId="0" borderId="79" xfId="0" applyFont="1" applyBorder="1" applyAlignment="1" applyProtection="1">
      <alignment horizontal="center" wrapText="1"/>
      <protection locked="0"/>
    </xf>
    <xf numFmtId="0" fontId="0" fillId="0" borderId="0" xfId="0" applyBorder="1" applyAlignment="1">
      <alignment horizontal="center"/>
    </xf>
    <xf numFmtId="0" fontId="0" fillId="0" borderId="27" xfId="0" applyBorder="1" applyAlignment="1" applyProtection="1">
      <alignment horizontal="center"/>
    </xf>
    <xf numFmtId="0" fontId="0" fillId="0" borderId="44" xfId="0" applyBorder="1" applyAlignment="1" applyProtection="1">
      <alignment horizontal="center"/>
    </xf>
    <xf numFmtId="0" fontId="0" fillId="0" borderId="18"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30" xfId="0" applyBorder="1" applyAlignment="1" applyProtection="1">
      <alignment horizontal="center" wrapText="1"/>
      <protection locked="0"/>
    </xf>
    <xf numFmtId="0" fontId="10" fillId="5" borderId="18"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10" fillId="5" borderId="30" xfId="0" applyFont="1" applyFill="1" applyBorder="1" applyAlignment="1" applyProtection="1">
      <alignment horizontal="center" vertical="center"/>
    </xf>
    <xf numFmtId="0" fontId="26" fillId="0" borderId="20" xfId="0" applyFont="1" applyBorder="1" applyAlignment="1" applyProtection="1">
      <alignment horizontal="center" wrapText="1"/>
    </xf>
    <xf numFmtId="0" fontId="26" fillId="0" borderId="59" xfId="0" applyFont="1" applyBorder="1" applyAlignment="1" applyProtection="1">
      <alignment horizontal="center" wrapText="1"/>
    </xf>
    <xf numFmtId="0" fontId="26" fillId="0" borderId="21" xfId="0" applyFont="1" applyBorder="1" applyAlignment="1" applyProtection="1">
      <alignment horizontal="center" wrapText="1"/>
    </xf>
    <xf numFmtId="0" fontId="24" fillId="0" borderId="22" xfId="0" applyFont="1" applyBorder="1" applyAlignment="1" applyProtection="1">
      <alignment horizontal="center" vertical="center"/>
    </xf>
    <xf numFmtId="0" fontId="24" fillId="0" borderId="79" xfId="0" applyFont="1" applyBorder="1" applyAlignment="1" applyProtection="1">
      <alignment horizontal="center" vertical="center"/>
    </xf>
    <xf numFmtId="0" fontId="24" fillId="0" borderId="108" xfId="0" applyFont="1" applyBorder="1" applyAlignment="1" applyProtection="1">
      <alignment horizontal="center" wrapText="1"/>
    </xf>
    <xf numFmtId="0" fontId="24" fillId="0" borderId="59" xfId="0" applyFont="1" applyBorder="1" applyAlignment="1" applyProtection="1">
      <alignment horizontal="center" wrapText="1"/>
    </xf>
    <xf numFmtId="0" fontId="24" fillId="0" borderId="21" xfId="0" applyFont="1" applyBorder="1" applyAlignment="1" applyProtection="1">
      <alignment horizontal="center" wrapText="1"/>
    </xf>
    <xf numFmtId="0" fontId="24" fillId="0" borderId="79" xfId="0" applyFont="1" applyBorder="1" applyAlignment="1" applyProtection="1">
      <alignment horizontal="center" vertical="center" wrapText="1"/>
    </xf>
    <xf numFmtId="0" fontId="0" fillId="0" borderId="0" xfId="0" applyBorder="1" applyAlignment="1">
      <alignment horizontal="center" wrapText="1"/>
    </xf>
    <xf numFmtId="0" fontId="59" fillId="0" borderId="62" xfId="0" applyFont="1" applyBorder="1" applyAlignment="1" applyProtection="1">
      <alignment horizontal="center" wrapText="1"/>
      <protection locked="0"/>
    </xf>
    <xf numFmtId="0" fontId="59" fillId="0" borderId="16" xfId="0" applyFont="1" applyBorder="1" applyAlignment="1" applyProtection="1">
      <alignment horizontal="center" wrapText="1"/>
      <protection locked="0"/>
    </xf>
    <xf numFmtId="0" fontId="59" fillId="0" borderId="22" xfId="0" applyFont="1" applyBorder="1" applyAlignment="1" applyProtection="1">
      <alignment horizontal="center" wrapText="1"/>
      <protection locked="0"/>
    </xf>
    <xf numFmtId="0" fontId="59" fillId="0" borderId="86" xfId="0" applyFont="1" applyBorder="1" applyAlignment="1" applyProtection="1">
      <alignment horizontal="center" wrapText="1"/>
      <protection locked="0"/>
    </xf>
    <xf numFmtId="166" fontId="0" fillId="0" borderId="28" xfId="0" applyNumberFormat="1" applyBorder="1" applyAlignment="1" applyProtection="1">
      <alignment horizontal="center" wrapText="1"/>
      <protection locked="0"/>
    </xf>
    <xf numFmtId="166" fontId="0" fillId="0" borderId="10" xfId="0" applyNumberFormat="1" applyBorder="1" applyAlignment="1" applyProtection="1">
      <alignment horizontal="center" wrapText="1"/>
      <protection locked="0"/>
    </xf>
    <xf numFmtId="166" fontId="0" fillId="0" borderId="56" xfId="0" applyNumberFormat="1" applyBorder="1" applyAlignment="1" applyProtection="1">
      <alignment horizontal="center" wrapText="1"/>
      <protection locked="0"/>
    </xf>
    <xf numFmtId="0" fontId="18" fillId="3" borderId="107" xfId="0" applyFont="1" applyFill="1" applyBorder="1" applyAlignment="1" applyProtection="1">
      <alignment horizontal="center"/>
    </xf>
    <xf numFmtId="0" fontId="18" fillId="3" borderId="110" xfId="0" applyFont="1" applyFill="1" applyBorder="1" applyAlignment="1" applyProtection="1">
      <alignment horizontal="center"/>
    </xf>
    <xf numFmtId="0" fontId="18" fillId="3" borderId="107" xfId="0" applyFont="1" applyFill="1" applyBorder="1" applyAlignment="1" applyProtection="1">
      <alignment horizontal="center"/>
      <protection locked="0"/>
    </xf>
    <xf numFmtId="0" fontId="18" fillId="3" borderId="110" xfId="0" applyFont="1" applyFill="1" applyBorder="1" applyAlignment="1" applyProtection="1">
      <alignment horizontal="center"/>
      <protection locked="0"/>
    </xf>
    <xf numFmtId="0" fontId="4" fillId="3" borderId="92"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2" fillId="0" borderId="107" xfId="0" applyFont="1" applyBorder="1" applyAlignment="1" applyProtection="1">
      <alignment horizontal="center" vertical="center" wrapText="1"/>
    </xf>
    <xf numFmtId="0" fontId="66" fillId="0" borderId="86" xfId="0" applyFont="1" applyBorder="1" applyAlignment="1" applyProtection="1">
      <alignment horizontal="center" vertical="center" wrapText="1"/>
      <protection locked="0"/>
    </xf>
    <xf numFmtId="0" fontId="3" fillId="0" borderId="107" xfId="0" applyFont="1" applyBorder="1" applyAlignment="1" applyProtection="1">
      <alignment horizontal="center" vertical="center" wrapText="1"/>
    </xf>
    <xf numFmtId="0" fontId="3" fillId="0" borderId="86" xfId="0" applyFont="1" applyBorder="1" applyAlignment="1" applyProtection="1">
      <alignment horizontal="center" vertical="center" wrapText="1"/>
    </xf>
    <xf numFmtId="0" fontId="3" fillId="0" borderId="106" xfId="0" quotePrefix="1" applyFont="1" applyBorder="1" applyAlignment="1" applyProtection="1">
      <alignment horizontal="center" vertical="center" wrapText="1"/>
    </xf>
    <xf numFmtId="0" fontId="3" fillId="0" borderId="97" xfId="0" applyFont="1" applyBorder="1" applyAlignment="1" applyProtection="1">
      <alignment horizontal="center" vertical="center" wrapText="1"/>
    </xf>
    <xf numFmtId="0" fontId="23" fillId="3" borderId="106" xfId="0" applyFont="1" applyFill="1" applyBorder="1" applyAlignment="1" applyProtection="1">
      <alignment horizontal="center" vertical="center" wrapText="1"/>
    </xf>
    <xf numFmtId="0" fontId="23" fillId="3" borderId="107" xfId="0" applyFont="1" applyFill="1" applyBorder="1" applyAlignment="1" applyProtection="1">
      <alignment horizontal="center" vertical="center" wrapText="1"/>
    </xf>
    <xf numFmtId="0" fontId="23" fillId="3" borderId="110" xfId="0" applyFont="1" applyFill="1" applyBorder="1" applyAlignment="1" applyProtection="1">
      <alignment horizontal="center" vertical="center" wrapText="1"/>
    </xf>
    <xf numFmtId="0" fontId="4" fillId="3" borderId="62"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23" fillId="3" borderId="86" xfId="0" applyFont="1" applyFill="1" applyBorder="1" applyAlignment="1" applyProtection="1">
      <alignment horizontal="center" vertical="center" wrapText="1"/>
    </xf>
    <xf numFmtId="0" fontId="23" fillId="3" borderId="93" xfId="0" applyFont="1" applyFill="1" applyBorder="1" applyAlignment="1" applyProtection="1">
      <alignment horizontal="center" vertical="center" wrapText="1"/>
    </xf>
    <xf numFmtId="0" fontId="23" fillId="3" borderId="97" xfId="0" applyFont="1" applyFill="1" applyBorder="1" applyAlignment="1" applyProtection="1">
      <alignment horizontal="center" vertical="center" wrapText="1"/>
    </xf>
    <xf numFmtId="0" fontId="3" fillId="0" borderId="108" xfId="0" applyFont="1" applyBorder="1" applyAlignment="1" applyProtection="1">
      <alignment horizontal="center" vertical="center" wrapText="1"/>
    </xf>
    <xf numFmtId="0" fontId="3" fillId="0" borderId="92" xfId="0" applyFont="1" applyBorder="1" applyAlignment="1" applyProtection="1">
      <alignment horizontal="center" vertical="center" wrapText="1"/>
    </xf>
    <xf numFmtId="0" fontId="23" fillId="3" borderId="23" xfId="0" applyFont="1" applyFill="1" applyBorder="1" applyAlignment="1" applyProtection="1">
      <alignment horizontal="center" vertical="center" wrapText="1"/>
    </xf>
    <xf numFmtId="0" fontId="23" fillId="3" borderId="17" xfId="0" applyFont="1" applyFill="1" applyBorder="1" applyAlignment="1" applyProtection="1">
      <alignment horizontal="center" vertical="center" wrapText="1"/>
    </xf>
    <xf numFmtId="0" fontId="23" fillId="3" borderId="24" xfId="0" applyFont="1" applyFill="1" applyBorder="1" applyAlignment="1" applyProtection="1">
      <alignment horizontal="center" vertical="center" wrapText="1"/>
    </xf>
    <xf numFmtId="0" fontId="4" fillId="3" borderId="27" xfId="0" applyFont="1" applyFill="1" applyBorder="1" applyAlignment="1" applyProtection="1">
      <alignment horizontal="right" vertical="center"/>
    </xf>
    <xf numFmtId="0" fontId="4" fillId="3" borderId="44" xfId="0" applyFont="1" applyFill="1" applyBorder="1" applyAlignment="1" applyProtection="1">
      <alignment horizontal="right" vertical="center"/>
    </xf>
    <xf numFmtId="0" fontId="4" fillId="3" borderId="7" xfId="0" applyFont="1" applyFill="1" applyBorder="1" applyAlignment="1" applyProtection="1">
      <alignment horizontal="right" vertical="center"/>
    </xf>
    <xf numFmtId="0" fontId="59" fillId="0" borderId="98" xfId="0" applyFont="1" applyBorder="1" applyAlignment="1" applyProtection="1">
      <alignment horizontal="center"/>
      <protection locked="0"/>
    </xf>
    <xf numFmtId="0" fontId="59" fillId="0" borderId="79" xfId="0" applyFont="1" applyBorder="1" applyAlignment="1" applyProtection="1">
      <alignment horizontal="center"/>
      <protection locked="0"/>
    </xf>
    <xf numFmtId="0" fontId="59" fillId="0" borderId="62" xfId="0" applyFont="1" applyBorder="1" applyAlignment="1" applyProtection="1">
      <alignment horizontal="center"/>
      <protection locked="0"/>
    </xf>
    <xf numFmtId="0" fontId="5" fillId="0" borderId="0" xfId="0" quotePrefix="1"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9" fillId="0" borderId="107" xfId="0" applyFont="1" applyBorder="1" applyAlignment="1" applyProtection="1">
      <alignment horizontal="center"/>
      <protection locked="0"/>
    </xf>
    <xf numFmtId="0" fontId="59" fillId="0" borderId="108" xfId="0" applyFont="1" applyBorder="1" applyAlignment="1" applyProtection="1">
      <alignment horizontal="center"/>
      <protection locked="0"/>
    </xf>
    <xf numFmtId="0" fontId="4" fillId="0" borderId="20"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109"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2" fillId="0" borderId="10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109" xfId="0" applyFont="1" applyBorder="1" applyAlignment="1" applyProtection="1">
      <alignment horizontal="center" vertical="center" wrapText="1"/>
    </xf>
    <xf numFmtId="0" fontId="66" fillId="0" borderId="92" xfId="0" applyFont="1" applyBorder="1" applyAlignment="1" applyProtection="1">
      <alignment horizontal="center" vertical="center" wrapText="1"/>
      <protection locked="0"/>
    </xf>
    <xf numFmtId="0" fontId="66" fillId="0" borderId="17" xfId="0" applyFont="1" applyBorder="1" applyAlignment="1" applyProtection="1">
      <alignment horizontal="center" vertical="center" wrapText="1"/>
      <protection locked="0"/>
    </xf>
    <xf numFmtId="0" fontId="66" fillId="0" borderId="24" xfId="0" applyFont="1" applyBorder="1" applyAlignment="1" applyProtection="1">
      <alignment horizontal="center" vertical="center" wrapText="1"/>
      <protection locked="0"/>
    </xf>
    <xf numFmtId="0" fontId="59" fillId="0" borderId="106" xfId="0" applyFont="1" applyBorder="1" applyAlignment="1" applyProtection="1">
      <alignment horizontal="center"/>
      <protection locked="0"/>
    </xf>
    <xf numFmtId="0" fontId="4" fillId="0" borderId="107" xfId="0" applyFont="1" applyBorder="1" applyAlignment="1" applyProtection="1">
      <alignment horizontal="center" vertical="center"/>
    </xf>
    <xf numFmtId="0" fontId="4" fillId="0" borderId="110" xfId="0" applyFont="1" applyBorder="1" applyAlignment="1" applyProtection="1">
      <alignment horizontal="center" vertical="center"/>
    </xf>
    <xf numFmtId="0" fontId="66" fillId="0" borderId="86" xfId="0" applyFont="1" applyBorder="1" applyAlignment="1" applyProtection="1">
      <alignment horizontal="center" vertical="center"/>
    </xf>
    <xf numFmtId="0" fontId="66" fillId="0" borderId="93" xfId="0" applyFont="1" applyBorder="1" applyAlignment="1" applyProtection="1">
      <alignment horizontal="center" vertical="center"/>
    </xf>
    <xf numFmtId="0" fontId="4" fillId="3" borderId="55" xfId="0" applyFont="1" applyFill="1" applyBorder="1" applyAlignment="1" applyProtection="1">
      <alignment horizontal="center" vertical="center" wrapText="1"/>
      <protection locked="0"/>
    </xf>
    <xf numFmtId="0" fontId="4" fillId="3" borderId="111" xfId="0" applyFont="1" applyFill="1" applyBorder="1" applyAlignment="1" applyProtection="1">
      <alignment horizontal="center" vertical="center"/>
      <protection locked="0"/>
    </xf>
    <xf numFmtId="0" fontId="4" fillId="3" borderId="112" xfId="0" applyFont="1" applyFill="1" applyBorder="1" applyAlignment="1" applyProtection="1">
      <alignment horizontal="center" vertical="center"/>
      <protection locked="0"/>
    </xf>
    <xf numFmtId="0" fontId="23" fillId="3" borderId="18" xfId="0" applyFont="1" applyFill="1" applyBorder="1" applyAlignment="1" applyProtection="1">
      <alignment horizontal="center" vertical="center" wrapText="1"/>
    </xf>
    <xf numFmtId="0" fontId="23" fillId="3" borderId="16" xfId="0" applyFont="1" applyFill="1" applyBorder="1" applyAlignment="1" applyProtection="1">
      <alignment horizontal="center" vertical="center" wrapText="1"/>
    </xf>
    <xf numFmtId="0" fontId="23" fillId="3" borderId="22" xfId="0" applyFont="1" applyFill="1" applyBorder="1" applyAlignment="1" applyProtection="1">
      <alignment horizontal="center" vertical="center" wrapText="1"/>
    </xf>
    <xf numFmtId="0" fontId="35" fillId="3" borderId="18" xfId="0" applyFont="1" applyFill="1" applyBorder="1" applyAlignment="1" applyProtection="1">
      <alignment horizontal="center" vertical="center"/>
    </xf>
    <xf numFmtId="0" fontId="35" fillId="3" borderId="16" xfId="0" applyFont="1" applyFill="1" applyBorder="1" applyAlignment="1" applyProtection="1">
      <alignment horizontal="center" vertical="center"/>
    </xf>
    <xf numFmtId="0" fontId="35" fillId="3" borderId="30" xfId="0" applyFont="1" applyFill="1" applyBorder="1" applyAlignment="1" applyProtection="1">
      <alignment horizontal="center" vertical="center"/>
    </xf>
    <xf numFmtId="0" fontId="0" fillId="0" borderId="8" xfId="0" applyBorder="1" applyAlignment="1">
      <alignment horizontal="right"/>
    </xf>
    <xf numFmtId="0" fontId="0" fillId="0" borderId="10" xfId="0" applyBorder="1" applyAlignment="1">
      <alignment horizontal="right"/>
    </xf>
    <xf numFmtId="0" fontId="0" fillId="0" borderId="0" xfId="0" applyBorder="1" applyAlignment="1">
      <alignment horizontal="right"/>
    </xf>
    <xf numFmtId="0" fontId="3" fillId="0" borderId="8"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26" xfId="0" applyFont="1" applyBorder="1" applyAlignment="1" applyProtection="1">
      <alignment horizontal="center" vertical="center"/>
    </xf>
    <xf numFmtId="165" fontId="3" fillId="0" borderId="62" xfId="0" applyNumberFormat="1" applyFont="1" applyBorder="1" applyAlignment="1" applyProtection="1">
      <alignment horizontal="center"/>
      <protection locked="0"/>
    </xf>
    <xf numFmtId="165" fontId="3" fillId="0" borderId="16" xfId="0" applyNumberFormat="1" applyFont="1" applyBorder="1" applyAlignment="1" applyProtection="1">
      <alignment horizontal="center"/>
      <protection locked="0"/>
    </xf>
    <xf numFmtId="165" fontId="3" fillId="0" borderId="30" xfId="0" applyNumberFormat="1" applyFont="1" applyBorder="1" applyAlignment="1" applyProtection="1">
      <alignment horizontal="center"/>
      <protection locked="0"/>
    </xf>
    <xf numFmtId="165" fontId="3" fillId="0" borderId="62" xfId="0" applyNumberFormat="1" applyFont="1" applyBorder="1" applyAlignment="1" applyProtection="1">
      <alignment horizontal="center" vertical="center" wrapText="1"/>
      <protection locked="0"/>
    </xf>
    <xf numFmtId="165" fontId="3" fillId="0" borderId="16" xfId="0" applyNumberFormat="1" applyFont="1" applyBorder="1" applyAlignment="1" applyProtection="1">
      <alignment horizontal="center" vertical="center" wrapText="1"/>
      <protection locked="0"/>
    </xf>
    <xf numFmtId="165" fontId="3" fillId="0" borderId="30" xfId="0" applyNumberFormat="1" applyFont="1" applyBorder="1" applyAlignment="1" applyProtection="1">
      <alignment horizontal="center" vertical="center" wrapText="1"/>
      <protection locked="0"/>
    </xf>
    <xf numFmtId="165" fontId="0" fillId="0" borderId="62" xfId="0" applyNumberFormat="1" applyBorder="1" applyAlignment="1" applyProtection="1">
      <alignment horizontal="center"/>
      <protection locked="0"/>
    </xf>
    <xf numFmtId="165" fontId="0" fillId="0" borderId="16" xfId="0" applyNumberFormat="1" applyBorder="1" applyAlignment="1" applyProtection="1">
      <alignment horizontal="center"/>
      <protection locked="0"/>
    </xf>
    <xf numFmtId="165" fontId="0" fillId="0" borderId="22" xfId="0" applyNumberFormat="1" applyBorder="1" applyAlignment="1" applyProtection="1">
      <alignment horizontal="center"/>
      <protection locked="0"/>
    </xf>
    <xf numFmtId="0" fontId="0" fillId="0" borderId="62"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2" xfId="0" applyBorder="1" applyAlignment="1" applyProtection="1">
      <alignment horizontal="center"/>
      <protection locked="0"/>
    </xf>
    <xf numFmtId="0" fontId="16" fillId="0" borderId="0" xfId="0" applyFont="1" applyBorder="1" applyAlignment="1" applyProtection="1">
      <alignment horizontal="right"/>
    </xf>
    <xf numFmtId="0" fontId="3" fillId="0" borderId="29"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165" fontId="60" fillId="0" borderId="27" xfId="0" applyNumberFormat="1" applyFont="1" applyBorder="1" applyAlignment="1" applyProtection="1">
      <alignment horizontal="center"/>
    </xf>
    <xf numFmtId="165" fontId="60" fillId="0" borderId="44" xfId="0" applyNumberFormat="1" applyFont="1" applyBorder="1" applyAlignment="1" applyProtection="1">
      <alignment horizontal="center"/>
    </xf>
    <xf numFmtId="165" fontId="60" fillId="0" borderId="7" xfId="0" applyNumberFormat="1" applyFont="1" applyBorder="1" applyAlignment="1" applyProtection="1">
      <alignment horizontal="center"/>
    </xf>
    <xf numFmtId="165" fontId="59" fillId="0" borderId="27" xfId="0" applyNumberFormat="1" applyFont="1" applyBorder="1" applyAlignment="1" applyProtection="1">
      <alignment horizontal="center"/>
    </xf>
    <xf numFmtId="165" fontId="59" fillId="0" borderId="44" xfId="0" applyNumberFormat="1" applyFont="1" applyBorder="1" applyAlignment="1" applyProtection="1">
      <alignment horizontal="center"/>
    </xf>
    <xf numFmtId="165" fontId="59" fillId="0" borderId="7" xfId="0" applyNumberFormat="1" applyFont="1" applyBorder="1" applyAlignment="1" applyProtection="1">
      <alignment horizontal="center"/>
    </xf>
    <xf numFmtId="165" fontId="59" fillId="0" borderId="15" xfId="0" applyNumberFormat="1" applyFont="1" applyBorder="1" applyAlignment="1" applyProtection="1">
      <alignment horizontal="center"/>
    </xf>
    <xf numFmtId="165" fontId="59" fillId="0" borderId="25" xfId="0" applyNumberFormat="1" applyFont="1" applyBorder="1" applyAlignment="1" applyProtection="1">
      <alignment horizontal="center"/>
    </xf>
    <xf numFmtId="0" fontId="3" fillId="0" borderId="26" xfId="0" applyFont="1" applyBorder="1" applyAlignment="1" applyProtection="1">
      <alignment horizontal="center" vertical="center" wrapText="1"/>
    </xf>
    <xf numFmtId="0" fontId="10" fillId="4" borderId="19"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3" fillId="0" borderId="16" xfId="0" applyFont="1" applyBorder="1" applyAlignment="1" applyProtection="1">
      <alignment horizontal="center"/>
    </xf>
    <xf numFmtId="0" fontId="3" fillId="0" borderId="22" xfId="0" applyFont="1" applyBorder="1" applyAlignment="1" applyProtection="1">
      <alignment horizontal="center"/>
    </xf>
    <xf numFmtId="0" fontId="3" fillId="0" borderId="18" xfId="0" applyFont="1" applyBorder="1" applyAlignment="1" applyProtection="1">
      <alignment horizontal="center"/>
    </xf>
    <xf numFmtId="0" fontId="3" fillId="0" borderId="30" xfId="0" applyFont="1" applyBorder="1" applyAlignment="1" applyProtection="1">
      <alignment horizontal="center"/>
    </xf>
    <xf numFmtId="165" fontId="60" fillId="0" borderId="15" xfId="0" applyNumberFormat="1" applyFont="1" applyBorder="1" applyAlignment="1" applyProtection="1">
      <alignment horizontal="center"/>
    </xf>
    <xf numFmtId="165" fontId="60" fillId="0" borderId="25" xfId="0" applyNumberFormat="1" applyFont="1" applyBorder="1" applyAlignment="1" applyProtection="1">
      <alignment horizontal="center"/>
    </xf>
    <xf numFmtId="0" fontId="64" fillId="0" borderId="44" xfId="0" applyFont="1" applyBorder="1" applyAlignment="1" applyProtection="1">
      <alignment horizontal="justify" vertical="center" wrapText="1"/>
    </xf>
    <xf numFmtId="0" fontId="3" fillId="0" borderId="59" xfId="0" applyFont="1" applyBorder="1" applyAlignment="1" applyProtection="1">
      <alignment horizontal="center" vertical="center" wrapText="1"/>
    </xf>
    <xf numFmtId="0" fontId="3" fillId="0" borderId="109" xfId="0" applyFont="1" applyBorder="1" applyAlignment="1" applyProtection="1">
      <alignment horizontal="center" vertical="center" wrapText="1"/>
    </xf>
    <xf numFmtId="0" fontId="3" fillId="0" borderId="108"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113" xfId="0" applyFont="1" applyBorder="1" applyAlignment="1" applyProtection="1">
      <alignment horizontal="center"/>
    </xf>
    <xf numFmtId="0" fontId="3" fillId="0" borderId="55" xfId="0" applyFont="1" applyBorder="1" applyAlignment="1" applyProtection="1">
      <alignment horizontal="center"/>
    </xf>
    <xf numFmtId="165" fontId="3" fillId="0" borderId="62" xfId="0" applyNumberFormat="1" applyFont="1" applyBorder="1" applyAlignment="1" applyProtection="1">
      <alignment horizontal="right" vertical="center" wrapText="1"/>
      <protection locked="0"/>
    </xf>
    <xf numFmtId="165" fontId="3" fillId="0" borderId="16" xfId="0" applyNumberFormat="1" applyFont="1" applyBorder="1" applyAlignment="1" applyProtection="1">
      <alignment horizontal="right" vertical="center" wrapText="1"/>
      <protection locked="0"/>
    </xf>
    <xf numFmtId="165" fontId="3" fillId="0" borderId="30" xfId="0" applyNumberFormat="1" applyFont="1" applyBorder="1" applyAlignment="1" applyProtection="1">
      <alignment horizontal="right" vertical="center" wrapText="1"/>
      <protection locked="0"/>
    </xf>
    <xf numFmtId="0" fontId="27" fillId="0" borderId="0" xfId="0" applyFont="1" applyBorder="1" applyAlignment="1">
      <alignment horizontal="center" vertical="top" wrapText="1"/>
    </xf>
    <xf numFmtId="0" fontId="18" fillId="0" borderId="15" xfId="0" applyFont="1" applyBorder="1" applyAlignment="1">
      <alignment horizontal="center"/>
    </xf>
    <xf numFmtId="0" fontId="18" fillId="0" borderId="25" xfId="0" applyFont="1" applyBorder="1" applyAlignment="1">
      <alignment horizontal="center"/>
    </xf>
    <xf numFmtId="0" fontId="18" fillId="0" borderId="14" xfId="0" applyFont="1" applyBorder="1" applyAlignment="1">
      <alignment horizontal="center"/>
    </xf>
    <xf numFmtId="0" fontId="0" fillId="0" borderId="79" xfId="0" applyBorder="1" applyAlignment="1">
      <alignment horizontal="center"/>
    </xf>
    <xf numFmtId="173" fontId="0" fillId="0" borderId="79" xfId="0" applyNumberFormat="1" applyBorder="1" applyAlignment="1" applyProtection="1">
      <alignment horizontal="center"/>
      <protection locked="0"/>
    </xf>
    <xf numFmtId="174" fontId="0" fillId="0" borderId="79" xfId="0" applyNumberFormat="1" applyBorder="1" applyAlignment="1">
      <alignment horizontal="center"/>
    </xf>
    <xf numFmtId="0" fontId="0" fillId="0" borderId="114" xfId="0" applyBorder="1" applyAlignment="1" applyProtection="1">
      <alignment horizontal="center"/>
      <protection locked="0"/>
    </xf>
    <xf numFmtId="0" fontId="14" fillId="0" borderId="11" xfId="0" applyFont="1" applyBorder="1" applyAlignment="1">
      <alignment horizontal="left" vertical="top" wrapText="1"/>
    </xf>
    <xf numFmtId="0" fontId="0" fillId="0" borderId="79" xfId="0" applyBorder="1" applyAlignment="1">
      <alignment horizontal="right"/>
    </xf>
    <xf numFmtId="0" fontId="0" fillId="0" borderId="62" xfId="0" applyBorder="1" applyAlignment="1">
      <alignment horizontal="right"/>
    </xf>
    <xf numFmtId="0" fontId="0" fillId="0" borderId="79" xfId="0" applyBorder="1" applyAlignment="1">
      <alignment horizontal="left"/>
    </xf>
    <xf numFmtId="0" fontId="0" fillId="0" borderId="79" xfId="0" applyBorder="1" applyAlignment="1" applyProtection="1">
      <alignment horizontal="center"/>
      <protection locked="0"/>
    </xf>
    <xf numFmtId="0" fontId="61" fillId="0" borderId="79" xfId="0" applyFont="1" applyBorder="1" applyAlignment="1" applyProtection="1">
      <alignment horizontal="center" vertical="center" wrapText="1"/>
      <protection locked="0"/>
    </xf>
    <xf numFmtId="0" fontId="33" fillId="0" borderId="79" xfId="0" applyFont="1" applyBorder="1" applyAlignment="1">
      <alignment horizontal="center" vertical="center" wrapText="1"/>
    </xf>
    <xf numFmtId="0" fontId="33" fillId="0" borderId="79" xfId="0" applyFont="1" applyBorder="1" applyAlignment="1" applyProtection="1">
      <alignment horizontal="center" vertical="center" wrapText="1"/>
      <protection locked="0"/>
    </xf>
    <xf numFmtId="0" fontId="37" fillId="4" borderId="27" xfId="0" applyFont="1" applyFill="1" applyBorder="1" applyAlignment="1">
      <alignment horizontal="center" vertical="center"/>
    </xf>
    <xf numFmtId="0" fontId="37" fillId="4" borderId="44" xfId="0" applyFont="1" applyFill="1" applyBorder="1" applyAlignment="1">
      <alignment horizontal="center" vertical="center"/>
    </xf>
    <xf numFmtId="0" fontId="37" fillId="4" borderId="7" xfId="0" applyFont="1" applyFill="1" applyBorder="1" applyAlignment="1">
      <alignment horizontal="center" vertical="center"/>
    </xf>
    <xf numFmtId="0" fontId="0" fillId="0" borderId="62"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174" fontId="0" fillId="0" borderId="79" xfId="0" applyNumberFormat="1" applyBorder="1" applyAlignment="1" applyProtection="1">
      <alignment horizontal="center"/>
      <protection locked="0"/>
    </xf>
    <xf numFmtId="0" fontId="33" fillId="0" borderId="79" xfId="0" applyFont="1" applyBorder="1" applyAlignment="1">
      <alignment horizontal="center" vertical="center"/>
    </xf>
    <xf numFmtId="0" fontId="61" fillId="0" borderId="79" xfId="0" applyFont="1" applyBorder="1" applyAlignment="1" applyProtection="1">
      <alignment horizontal="center" vertical="center"/>
      <protection locked="0"/>
    </xf>
    <xf numFmtId="0" fontId="10" fillId="4" borderId="27"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7" xfId="0" applyFont="1" applyFill="1" applyBorder="1" applyAlignment="1">
      <alignment horizontal="center" vertical="center"/>
    </xf>
    <xf numFmtId="0" fontId="59" fillId="0" borderId="27" xfId="0" applyFont="1" applyBorder="1" applyAlignment="1" applyProtection="1">
      <alignment horizontal="center"/>
    </xf>
    <xf numFmtId="0" fontId="59" fillId="0" borderId="44" xfId="0" applyFont="1" applyBorder="1" applyAlignment="1" applyProtection="1">
      <alignment horizontal="center"/>
    </xf>
    <xf numFmtId="0" fontId="59" fillId="0" borderId="7" xfId="0" applyFont="1" applyBorder="1" applyAlignment="1" applyProtection="1">
      <alignment horizontal="center"/>
    </xf>
    <xf numFmtId="0" fontId="0" fillId="3" borderId="79" xfId="0" applyFill="1" applyBorder="1" applyAlignment="1">
      <alignment horizontal="center"/>
    </xf>
    <xf numFmtId="0" fontId="12" fillId="0" borderId="0" xfId="0" applyFont="1" applyBorder="1" applyAlignment="1">
      <alignment horizontal="center" vertical="center"/>
    </xf>
    <xf numFmtId="0" fontId="39" fillId="0" borderId="0" xfId="0" applyFont="1" applyFill="1" applyBorder="1" applyAlignment="1">
      <alignment horizontal="center" vertical="center" wrapText="1"/>
    </xf>
    <xf numFmtId="0" fontId="39" fillId="0" borderId="0" xfId="0" applyFont="1" applyFill="1" applyBorder="1" applyAlignment="1">
      <alignment horizontal="center" vertical="center"/>
    </xf>
    <xf numFmtId="0" fontId="21" fillId="0" borderId="5" xfId="0" quotePrefix="1" applyFont="1" applyBorder="1" applyAlignment="1">
      <alignment horizontal="left" vertical="center" wrapText="1"/>
    </xf>
    <xf numFmtId="0" fontId="5" fillId="0" borderId="5" xfId="0" applyFont="1" applyBorder="1" applyAlignment="1">
      <alignment horizontal="justify" vertical="center" wrapText="1"/>
    </xf>
    <xf numFmtId="0" fontId="33" fillId="0" borderId="79" xfId="0" quotePrefix="1" applyFont="1" applyBorder="1" applyAlignment="1">
      <alignment horizontal="center" vertical="center" wrapText="1"/>
    </xf>
    <xf numFmtId="0" fontId="14" fillId="3" borderId="79" xfId="0" applyFont="1" applyFill="1" applyBorder="1" applyAlignment="1">
      <alignment horizontal="center" vertical="center" wrapText="1"/>
    </xf>
    <xf numFmtId="14" fontId="61" fillId="0" borderId="79" xfId="0" applyNumberFormat="1" applyFont="1" applyBorder="1" applyAlignment="1" applyProtection="1">
      <alignment horizontal="center" vertical="center" wrapText="1"/>
      <protection locked="0"/>
    </xf>
    <xf numFmtId="0" fontId="60" fillId="0" borderId="27" xfId="0" applyFont="1" applyBorder="1" applyAlignment="1" applyProtection="1">
      <alignment horizontal="center" vertical="center" wrapText="1"/>
    </xf>
    <xf numFmtId="0" fontId="60" fillId="0" borderId="44" xfId="0" applyFont="1" applyBorder="1" applyAlignment="1" applyProtection="1">
      <alignment horizontal="center" vertical="center" wrapText="1"/>
    </xf>
    <xf numFmtId="0" fontId="60" fillId="0" borderId="7" xfId="0" applyFont="1" applyBorder="1" applyAlignment="1" applyProtection="1">
      <alignment horizontal="center" vertical="center" wrapText="1"/>
    </xf>
    <xf numFmtId="0" fontId="18" fillId="0" borderId="79" xfId="0" applyFont="1" applyBorder="1" applyAlignment="1">
      <alignment horizontal="center"/>
    </xf>
    <xf numFmtId="0" fontId="45" fillId="0" borderId="79" xfId="0" applyFont="1" applyBorder="1" applyAlignment="1">
      <alignment horizontal="center"/>
    </xf>
    <xf numFmtId="0" fontId="35" fillId="0" borderId="5" xfId="0" quotePrefix="1" applyFont="1" applyBorder="1" applyAlignment="1">
      <alignment horizontal="left" vertical="center" wrapText="1"/>
    </xf>
    <xf numFmtId="0" fontId="33" fillId="0" borderId="79" xfId="0" applyFont="1" applyBorder="1" applyAlignment="1" applyProtection="1">
      <alignment horizontal="center" vertical="center"/>
      <protection locked="0"/>
    </xf>
    <xf numFmtId="0" fontId="0" fillId="3" borderId="79" xfId="0" applyFill="1" applyBorder="1" applyAlignment="1" applyProtection="1">
      <alignment horizontal="center"/>
      <protection locked="0"/>
    </xf>
    <xf numFmtId="16" fontId="33" fillId="0" borderId="79" xfId="0" applyNumberFormat="1" applyFont="1" applyBorder="1" applyAlignment="1" applyProtection="1">
      <alignment horizontal="center" vertical="center" wrapText="1"/>
      <protection locked="0"/>
    </xf>
    <xf numFmtId="173" fontId="0" fillId="0" borderId="79" xfId="3" applyNumberFormat="1" applyFont="1" applyBorder="1" applyAlignment="1" applyProtection="1">
      <alignment horizontal="center"/>
      <protection locked="0"/>
    </xf>
    <xf numFmtId="174" fontId="0" fillId="0" borderId="79" xfId="3" applyNumberFormat="1" applyFont="1" applyBorder="1" applyAlignment="1" applyProtection="1">
      <alignment horizontal="center"/>
      <protection locked="0"/>
    </xf>
    <xf numFmtId="165" fontId="0" fillId="0" borderId="62" xfId="0" applyNumberFormat="1" applyBorder="1" applyAlignment="1">
      <alignment horizontal="center"/>
    </xf>
    <xf numFmtId="165" fontId="0" fillId="0" borderId="16" xfId="0" applyNumberFormat="1" applyBorder="1" applyAlignment="1">
      <alignment horizontal="center"/>
    </xf>
    <xf numFmtId="165" fontId="0" fillId="0" borderId="22" xfId="0" applyNumberFormat="1" applyBorder="1" applyAlignment="1">
      <alignment horizontal="center"/>
    </xf>
    <xf numFmtId="0" fontId="14" fillId="0" borderId="0" xfId="0" applyFont="1" applyBorder="1" applyAlignment="1">
      <alignment horizontal="left" vertical="top" wrapText="1"/>
    </xf>
    <xf numFmtId="165" fontId="0" fillId="0" borderId="15" xfId="0" applyNumberFormat="1" applyBorder="1" applyAlignment="1">
      <alignment horizontal="center"/>
    </xf>
    <xf numFmtId="0" fontId="0" fillId="0" borderId="25" xfId="0" applyBorder="1" applyAlignment="1">
      <alignment horizontal="center"/>
    </xf>
    <xf numFmtId="0" fontId="0" fillId="0" borderId="14" xfId="0" applyBorder="1" applyAlignment="1">
      <alignment horizontal="center"/>
    </xf>
    <xf numFmtId="0" fontId="33" fillId="3" borderId="79" xfId="0" applyFont="1" applyFill="1" applyBorder="1" applyAlignment="1">
      <alignment horizontal="center" vertical="center" wrapText="1"/>
    </xf>
    <xf numFmtId="16" fontId="61" fillId="0" borderId="79" xfId="0" applyNumberFormat="1" applyFont="1" applyBorder="1" applyAlignment="1" applyProtection="1">
      <alignment horizontal="center" vertical="center" wrapText="1"/>
      <protection locked="0"/>
    </xf>
    <xf numFmtId="0" fontId="60" fillId="0" borderId="27" xfId="0" applyFont="1" applyBorder="1" applyAlignment="1">
      <alignment horizontal="center" vertical="center" wrapText="1"/>
    </xf>
    <xf numFmtId="0" fontId="60" fillId="0" borderId="44" xfId="0" applyFont="1" applyBorder="1" applyAlignment="1">
      <alignment horizontal="center" vertical="center" wrapText="1"/>
    </xf>
    <xf numFmtId="0" fontId="60" fillId="0" borderId="7" xfId="0" applyFont="1" applyBorder="1" applyAlignment="1">
      <alignment horizontal="center" vertical="center" wrapText="1"/>
    </xf>
    <xf numFmtId="0" fontId="59" fillId="0" borderId="27" xfId="0" applyFont="1" applyBorder="1" applyAlignment="1">
      <alignment horizontal="center"/>
    </xf>
    <xf numFmtId="0" fontId="59" fillId="0" borderId="44" xfId="0" applyFont="1" applyBorder="1" applyAlignment="1">
      <alignment horizontal="center"/>
    </xf>
    <xf numFmtId="0" fontId="59" fillId="0" borderId="7" xfId="0" applyFont="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174" fontId="0" fillId="0" borderId="79" xfId="3" applyNumberFormat="1" applyFont="1" applyBorder="1" applyAlignment="1">
      <alignment horizontal="center"/>
    </xf>
    <xf numFmtId="168" fontId="33" fillId="0" borderId="79" xfId="0" applyNumberFormat="1" applyFont="1" applyBorder="1" applyAlignment="1" applyProtection="1">
      <alignment horizontal="center" vertical="center" wrapText="1"/>
      <protection locked="0"/>
    </xf>
    <xf numFmtId="169" fontId="33" fillId="0" borderId="79" xfId="0" applyNumberFormat="1" applyFont="1" applyBorder="1" applyAlignment="1" applyProtection="1">
      <alignment horizontal="center" vertical="center" wrapText="1"/>
      <protection locked="0"/>
    </xf>
    <xf numFmtId="0" fontId="0" fillId="0" borderId="1" xfId="0" applyBorder="1" applyAlignment="1" applyProtection="1">
      <protection locked="0"/>
    </xf>
    <xf numFmtId="0" fontId="33" fillId="0" borderId="79" xfId="0" applyNumberFormat="1" applyFont="1" applyBorder="1" applyAlignment="1" applyProtection="1">
      <alignment horizontal="center" vertical="center" wrapText="1"/>
      <protection locked="0"/>
    </xf>
    <xf numFmtId="0" fontId="0" fillId="0" borderId="27" xfId="0" applyBorder="1" applyAlignment="1">
      <alignment horizontal="center"/>
    </xf>
    <xf numFmtId="0" fontId="3" fillId="0" borderId="2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7" xfId="0" applyFont="1" applyBorder="1" applyAlignment="1">
      <alignment horizontal="center" vertical="center" wrapText="1"/>
    </xf>
    <xf numFmtId="0" fontId="0" fillId="0" borderId="15" xfId="0" applyBorder="1" applyAlignment="1">
      <alignment horizontal="right"/>
    </xf>
    <xf numFmtId="0" fontId="0" fillId="0" borderId="25" xfId="0" applyBorder="1" applyAlignment="1">
      <alignment horizontal="right"/>
    </xf>
    <xf numFmtId="0" fontId="3" fillId="0" borderId="15" xfId="0" applyFont="1" applyFill="1" applyBorder="1" applyAlignment="1">
      <alignment horizontal="center"/>
    </xf>
    <xf numFmtId="0" fontId="3" fillId="0" borderId="25" xfId="0" applyFont="1" applyFill="1" applyBorder="1" applyAlignment="1">
      <alignment horizontal="center"/>
    </xf>
    <xf numFmtId="0" fontId="3" fillId="0" borderId="14" xfId="0" applyFont="1" applyFill="1" applyBorder="1" applyAlignment="1">
      <alignment horizontal="center"/>
    </xf>
    <xf numFmtId="0" fontId="27" fillId="0" borderId="0" xfId="0" applyFont="1" applyFill="1" applyBorder="1" applyAlignment="1">
      <alignment horizontal="center" vertical="top" wrapText="1"/>
    </xf>
    <xf numFmtId="0" fontId="2" fillId="0" borderId="0" xfId="0" applyFont="1" applyFill="1" applyBorder="1" applyAlignment="1">
      <alignment horizontal="center" wrapText="1"/>
    </xf>
    <xf numFmtId="0" fontId="2" fillId="0" borderId="62" xfId="0" applyFont="1" applyFill="1" applyBorder="1" applyAlignment="1" applyProtection="1">
      <alignment horizontal="center" wrapText="1"/>
      <protection locked="0"/>
    </xf>
    <xf numFmtId="0" fontId="2" fillId="0" borderId="16" xfId="0" applyFont="1" applyFill="1" applyBorder="1" applyAlignment="1" applyProtection="1">
      <alignment horizontal="center" wrapText="1"/>
      <protection locked="0"/>
    </xf>
    <xf numFmtId="0" fontId="2" fillId="0" borderId="22" xfId="0" applyFont="1" applyFill="1" applyBorder="1" applyAlignment="1" applyProtection="1">
      <alignment horizontal="center" wrapText="1"/>
      <protection locked="0"/>
    </xf>
    <xf numFmtId="176" fontId="3" fillId="0" borderId="15"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3" fillId="0" borderId="9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horizontal="center" vertical="center"/>
    </xf>
    <xf numFmtId="172" fontId="3" fillId="0" borderId="27" xfId="0" applyNumberFormat="1" applyFont="1" applyFill="1" applyBorder="1" applyAlignment="1" applyProtection="1">
      <alignment horizontal="center"/>
    </xf>
    <xf numFmtId="172" fontId="3" fillId="0" borderId="44" xfId="0" applyNumberFormat="1" applyFont="1" applyFill="1" applyBorder="1" applyAlignment="1" applyProtection="1">
      <alignment horizontal="center"/>
    </xf>
    <xf numFmtId="172" fontId="3" fillId="0" borderId="7" xfId="0" applyNumberFormat="1" applyFont="1" applyFill="1" applyBorder="1" applyAlignment="1" applyProtection="1">
      <alignment horizontal="center"/>
    </xf>
    <xf numFmtId="172" fontId="3" fillId="0" borderId="27" xfId="0" applyNumberFormat="1" applyFont="1" applyFill="1" applyBorder="1" applyAlignment="1" applyProtection="1">
      <alignment horizontal="center"/>
      <protection locked="0"/>
    </xf>
    <xf numFmtId="172" fontId="3" fillId="0" borderId="44" xfId="0" applyNumberFormat="1" applyFont="1" applyFill="1" applyBorder="1" applyAlignment="1" applyProtection="1">
      <alignment horizontal="center"/>
      <protection locked="0"/>
    </xf>
    <xf numFmtId="172" fontId="3" fillId="0" borderId="7" xfId="0" applyNumberFormat="1" applyFont="1" applyFill="1" applyBorder="1" applyAlignment="1" applyProtection="1">
      <alignment horizontal="center"/>
      <protection locked="0"/>
    </xf>
    <xf numFmtId="0" fontId="5" fillId="0" borderId="44" xfId="0" applyFont="1" applyFill="1" applyBorder="1" applyAlignment="1">
      <alignment horizontal="left" vertical="center" wrapText="1"/>
    </xf>
    <xf numFmtId="0" fontId="5" fillId="0" borderId="44" xfId="0" applyFont="1" applyFill="1" applyBorder="1" applyAlignment="1">
      <alignment horizontal="left" vertical="center"/>
    </xf>
    <xf numFmtId="172" fontId="3" fillId="2" borderId="119" xfId="0" applyNumberFormat="1" applyFont="1" applyFill="1" applyBorder="1" applyAlignment="1" applyProtection="1">
      <alignment horizontal="center"/>
    </xf>
    <xf numFmtId="172" fontId="3" fillId="2" borderId="120" xfId="0" applyNumberFormat="1" applyFont="1" applyFill="1" applyBorder="1" applyAlignment="1" applyProtection="1">
      <alignment horizontal="center"/>
    </xf>
    <xf numFmtId="172" fontId="3" fillId="2" borderId="121" xfId="0" applyNumberFormat="1" applyFont="1" applyFill="1" applyBorder="1" applyAlignment="1" applyProtection="1">
      <alignment horizontal="center"/>
    </xf>
    <xf numFmtId="0" fontId="12" fillId="0" borderId="0" xfId="0" applyFont="1" applyFill="1" applyBorder="1" applyAlignment="1">
      <alignment horizontal="center" vertical="center"/>
    </xf>
    <xf numFmtId="0" fontId="15" fillId="0" borderId="0" xfId="0" applyFont="1" applyFill="1" applyBorder="1" applyAlignment="1">
      <alignment horizontal="left" vertical="center"/>
    </xf>
    <xf numFmtId="172" fontId="3" fillId="0" borderId="116" xfId="0" applyNumberFormat="1" applyFont="1" applyFill="1" applyBorder="1" applyAlignment="1" applyProtection="1">
      <alignment horizontal="center"/>
    </xf>
    <xf numFmtId="172" fontId="3" fillId="0" borderId="117" xfId="0" applyNumberFormat="1" applyFont="1" applyFill="1" applyBorder="1" applyAlignment="1" applyProtection="1">
      <alignment horizontal="center"/>
    </xf>
    <xf numFmtId="172" fontId="3" fillId="0" borderId="118" xfId="0" applyNumberFormat="1" applyFont="1" applyFill="1" applyBorder="1" applyAlignment="1" applyProtection="1">
      <alignment horizontal="center"/>
    </xf>
    <xf numFmtId="172" fontId="3" fillId="0" borderId="119" xfId="0" applyNumberFormat="1" applyFont="1" applyFill="1" applyBorder="1" applyAlignment="1" applyProtection="1">
      <alignment horizontal="center"/>
    </xf>
    <xf numFmtId="172" fontId="3" fillId="0" borderId="120" xfId="0" applyNumberFormat="1" applyFont="1" applyFill="1" applyBorder="1" applyAlignment="1" applyProtection="1">
      <alignment horizontal="center"/>
    </xf>
    <xf numFmtId="172" fontId="3" fillId="0" borderId="121" xfId="0" applyNumberFormat="1" applyFont="1" applyFill="1" applyBorder="1" applyAlignment="1" applyProtection="1">
      <alignment horizontal="center"/>
    </xf>
    <xf numFmtId="172" fontId="3" fillId="0" borderId="119" xfId="0" applyNumberFormat="1" applyFont="1" applyFill="1" applyBorder="1" applyAlignment="1" applyProtection="1">
      <alignment horizontal="center"/>
      <protection locked="0"/>
    </xf>
    <xf numFmtId="172" fontId="3" fillId="0" borderId="120" xfId="0" applyNumberFormat="1" applyFont="1" applyFill="1" applyBorder="1" applyAlignment="1" applyProtection="1">
      <alignment horizontal="center"/>
      <protection locked="0"/>
    </xf>
    <xf numFmtId="172" fontId="3" fillId="0" borderId="121" xfId="0" applyNumberFormat="1" applyFont="1" applyFill="1" applyBorder="1" applyAlignment="1" applyProtection="1">
      <alignment horizontal="center"/>
      <protection locked="0"/>
    </xf>
    <xf numFmtId="172" fontId="3" fillId="0" borderId="122" xfId="0" applyNumberFormat="1" applyFont="1" applyFill="1" applyBorder="1" applyAlignment="1">
      <alignment horizontal="center"/>
    </xf>
    <xf numFmtId="0" fontId="3" fillId="0" borderId="123" xfId="0" applyFont="1" applyFill="1" applyBorder="1" applyAlignment="1">
      <alignment horizontal="center"/>
    </xf>
    <xf numFmtId="0" fontId="3" fillId="0" borderId="124" xfId="0" applyFont="1" applyFill="1" applyBorder="1" applyAlignment="1">
      <alignment horizontal="center"/>
    </xf>
    <xf numFmtId="172" fontId="15" fillId="0" borderId="5" xfId="0" applyNumberFormat="1" applyFont="1" applyFill="1" applyBorder="1" applyAlignment="1">
      <alignment horizontal="left" vertical="center" wrapText="1"/>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0" fontId="3" fillId="0" borderId="127" xfId="0" applyFont="1" applyFill="1" applyBorder="1" applyAlignment="1">
      <alignment horizontal="center" vertical="center"/>
    </xf>
    <xf numFmtId="2" fontId="17" fillId="0" borderId="19" xfId="4" applyNumberFormat="1" applyFont="1" applyFill="1" applyBorder="1" applyAlignment="1" applyProtection="1">
      <alignment vertical="center"/>
    </xf>
    <xf numFmtId="2" fontId="13" fillId="0" borderId="12" xfId="4" applyNumberFormat="1" applyFont="1" applyBorder="1" applyAlignment="1">
      <alignment vertical="center"/>
    </xf>
    <xf numFmtId="2" fontId="13" fillId="0" borderId="2" xfId="4" applyNumberFormat="1" applyFont="1" applyBorder="1" applyAlignment="1">
      <alignment vertical="center"/>
    </xf>
    <xf numFmtId="2" fontId="13" fillId="0" borderId="3" xfId="4" applyNumberFormat="1" applyFont="1" applyBorder="1" applyAlignment="1">
      <alignment vertical="center"/>
    </xf>
    <xf numFmtId="2" fontId="13" fillId="0" borderId="9" xfId="4" applyNumberFormat="1" applyFont="1" applyBorder="1" applyAlignment="1">
      <alignment vertical="center"/>
    </xf>
    <xf numFmtId="2" fontId="13" fillId="0" borderId="61" xfId="4" applyNumberFormat="1" applyFont="1" applyBorder="1" applyAlignment="1">
      <alignment vertical="center"/>
    </xf>
    <xf numFmtId="0" fontId="3" fillId="0" borderId="27" xfId="0" applyFont="1" applyFill="1" applyBorder="1" applyAlignment="1" applyProtection="1">
      <alignment horizontal="center" vertical="center"/>
    </xf>
    <xf numFmtId="0" fontId="0" fillId="0" borderId="44" xfId="0" applyBorder="1" applyAlignment="1" applyProtection="1">
      <alignment horizontal="center" vertical="center"/>
    </xf>
    <xf numFmtId="0" fontId="0" fillId="0" borderId="115" xfId="0" applyBorder="1" applyAlignment="1" applyProtection="1">
      <alignment horizontal="center" vertical="center"/>
    </xf>
    <xf numFmtId="0" fontId="0" fillId="0" borderId="44" xfId="0" applyBorder="1" applyAlignment="1">
      <alignment horizontal="center" vertical="center"/>
    </xf>
    <xf numFmtId="0" fontId="0" fillId="0" borderId="7" xfId="0" applyBorder="1" applyAlignment="1">
      <alignment horizontal="center" vertical="center"/>
    </xf>
    <xf numFmtId="0" fontId="106" fillId="0" borderId="0" xfId="0" quotePrefix="1" applyFont="1" applyFill="1" applyBorder="1" applyAlignment="1">
      <alignment horizontal="left" vertical="top" wrapText="1"/>
    </xf>
    <xf numFmtId="0" fontId="106" fillId="0" borderId="0" xfId="0" applyFont="1" applyFill="1" applyBorder="1" applyAlignment="1">
      <alignment horizontal="left" vertical="top" wrapText="1"/>
    </xf>
    <xf numFmtId="165" fontId="0" fillId="0" borderId="33" xfId="0" applyNumberFormat="1" applyBorder="1" applyAlignment="1">
      <alignment horizontal="center"/>
    </xf>
    <xf numFmtId="0" fontId="0" fillId="0" borderId="33" xfId="0" applyBorder="1" applyAlignment="1">
      <alignment horizontal="center" vertical="center"/>
    </xf>
  </cellXfs>
  <cellStyles count="5">
    <cellStyle name="Euro" xfId="1" xr:uid="{00000000-0005-0000-0000-000000000000}"/>
    <cellStyle name="Lien hypertexte" xfId="2" builtinId="8"/>
    <cellStyle name="Monétaire" xfId="3" builtinId="4"/>
    <cellStyle name="Normal" xfId="0" builtinId="0"/>
    <cellStyle name="Pourcentag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DEPENSES</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3935-4ECB-BC64-01EB8B7938EE}"/>
              </c:ext>
            </c:extLst>
          </c:dPt>
          <c:dPt>
            <c:idx val="1"/>
            <c:bubble3D val="0"/>
            <c:extLst>
              <c:ext xmlns:c16="http://schemas.microsoft.com/office/drawing/2014/chart" uri="{C3380CC4-5D6E-409C-BE32-E72D297353CC}">
                <c16:uniqueId val="{00000001-3935-4ECB-BC64-01EB8B7938EE}"/>
              </c:ext>
            </c:extLst>
          </c:dPt>
          <c:dPt>
            <c:idx val="2"/>
            <c:bubble3D val="0"/>
            <c:extLst>
              <c:ext xmlns:c16="http://schemas.microsoft.com/office/drawing/2014/chart" uri="{C3380CC4-5D6E-409C-BE32-E72D297353CC}">
                <c16:uniqueId val="{00000002-3935-4ECB-BC64-01EB8B7938EE}"/>
              </c:ext>
            </c:extLst>
          </c:dPt>
          <c:dPt>
            <c:idx val="3"/>
            <c:bubble3D val="0"/>
            <c:extLst>
              <c:ext xmlns:c16="http://schemas.microsoft.com/office/drawing/2014/chart" uri="{C3380CC4-5D6E-409C-BE32-E72D297353CC}">
                <c16:uniqueId val="{00000003-3935-4ECB-BC64-01EB8B7938EE}"/>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R'!$L$4:$L$7</c:f>
              <c:strCache>
                <c:ptCount val="4"/>
                <c:pt idx="0">
                  <c:v>Frais de personnel</c:v>
                </c:pt>
                <c:pt idx="1">
                  <c:v>Frais liés à l'activitée et équipements</c:v>
                </c:pt>
                <c:pt idx="2">
                  <c:v>Charges Fédérales</c:v>
                </c:pt>
                <c:pt idx="3">
                  <c:v>Frais de déplacements</c:v>
                </c:pt>
              </c:strCache>
            </c:strRef>
          </c:cat>
          <c:val>
            <c:numRef>
              <c:f>'GRAPH R'!$M$4:$M$7</c:f>
              <c:numCache>
                <c:formatCode>_-* #\ ##0\ "€"_-;\-* #\ ##0\ "€"_-;_-* "-"??\ "€"_-;_-@_-</c:formatCode>
                <c:ptCount val="4"/>
                <c:pt idx="0">
                  <c:v>0</c:v>
                </c:pt>
                <c:pt idx="1">
                  <c:v>0</c:v>
                </c:pt>
                <c:pt idx="2">
                  <c:v>0</c:v>
                </c:pt>
                <c:pt idx="3">
                  <c:v>0</c:v>
                </c:pt>
              </c:numCache>
            </c:numRef>
          </c:val>
          <c:extLst>
            <c:ext xmlns:c16="http://schemas.microsoft.com/office/drawing/2014/chart" uri="{C3380CC4-5D6E-409C-BE32-E72D297353CC}">
              <c16:uniqueId val="{00000004-3935-4ECB-BC64-01EB8B7938EE}"/>
            </c:ext>
          </c:extLst>
        </c:ser>
        <c:ser>
          <c:idx val="1"/>
          <c:order val="1"/>
          <c:explosion val="25"/>
          <c:dPt>
            <c:idx val="0"/>
            <c:bubble3D val="0"/>
            <c:extLst>
              <c:ext xmlns:c16="http://schemas.microsoft.com/office/drawing/2014/chart" uri="{C3380CC4-5D6E-409C-BE32-E72D297353CC}">
                <c16:uniqueId val="{00000005-3935-4ECB-BC64-01EB8B7938EE}"/>
              </c:ext>
            </c:extLst>
          </c:dPt>
          <c:dPt>
            <c:idx val="1"/>
            <c:bubble3D val="0"/>
            <c:extLst>
              <c:ext xmlns:c16="http://schemas.microsoft.com/office/drawing/2014/chart" uri="{C3380CC4-5D6E-409C-BE32-E72D297353CC}">
                <c16:uniqueId val="{00000006-3935-4ECB-BC64-01EB8B7938EE}"/>
              </c:ext>
            </c:extLst>
          </c:dPt>
          <c:dPt>
            <c:idx val="2"/>
            <c:bubble3D val="0"/>
            <c:extLst>
              <c:ext xmlns:c16="http://schemas.microsoft.com/office/drawing/2014/chart" uri="{C3380CC4-5D6E-409C-BE32-E72D297353CC}">
                <c16:uniqueId val="{00000007-3935-4ECB-BC64-01EB8B7938EE}"/>
              </c:ext>
            </c:extLst>
          </c:dPt>
          <c:dPt>
            <c:idx val="3"/>
            <c:bubble3D val="0"/>
            <c:extLst>
              <c:ext xmlns:c16="http://schemas.microsoft.com/office/drawing/2014/chart" uri="{C3380CC4-5D6E-409C-BE32-E72D297353CC}">
                <c16:uniqueId val="{00000008-3935-4ECB-BC64-01EB8B7938EE}"/>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R'!$L$4:$L$7</c:f>
              <c:strCache>
                <c:ptCount val="4"/>
                <c:pt idx="0">
                  <c:v>Frais de personnel</c:v>
                </c:pt>
                <c:pt idx="1">
                  <c:v>Frais liés à l'activitée et équipements</c:v>
                </c:pt>
                <c:pt idx="2">
                  <c:v>Charges Fédérales</c:v>
                </c:pt>
                <c:pt idx="3">
                  <c:v>Frais de déplacements</c:v>
                </c:pt>
              </c:strCache>
            </c:strRef>
          </c:cat>
          <c:val>
            <c:numRef>
              <c:f>'GRAPH R'!$N$4:$N$7</c:f>
              <c:numCache>
                <c:formatCode>0.00%</c:formatCode>
                <c:ptCount val="4"/>
                <c:pt idx="0">
                  <c:v>0</c:v>
                </c:pt>
                <c:pt idx="1">
                  <c:v>0</c:v>
                </c:pt>
                <c:pt idx="2">
                  <c:v>0</c:v>
                </c:pt>
                <c:pt idx="3">
                  <c:v>0</c:v>
                </c:pt>
              </c:numCache>
            </c:numRef>
          </c:val>
          <c:extLst>
            <c:ext xmlns:c16="http://schemas.microsoft.com/office/drawing/2014/chart" uri="{C3380CC4-5D6E-409C-BE32-E72D297353CC}">
              <c16:uniqueId val="{00000009-3935-4ECB-BC64-01EB8B7938EE}"/>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RECETTES</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94B7-48C7-94CC-41972809ADEE}"/>
              </c:ext>
            </c:extLst>
          </c:dPt>
          <c:dPt>
            <c:idx val="1"/>
            <c:bubble3D val="0"/>
            <c:extLst>
              <c:ext xmlns:c16="http://schemas.microsoft.com/office/drawing/2014/chart" uri="{C3380CC4-5D6E-409C-BE32-E72D297353CC}">
                <c16:uniqueId val="{00000001-94B7-48C7-94CC-41972809ADEE}"/>
              </c:ext>
            </c:extLst>
          </c:dPt>
          <c:dPt>
            <c:idx val="2"/>
            <c:bubble3D val="0"/>
            <c:extLst>
              <c:ext xmlns:c16="http://schemas.microsoft.com/office/drawing/2014/chart" uri="{C3380CC4-5D6E-409C-BE32-E72D297353CC}">
                <c16:uniqueId val="{00000002-94B7-48C7-94CC-41972809ADEE}"/>
              </c:ext>
            </c:extLst>
          </c:dPt>
          <c:dPt>
            <c:idx val="3"/>
            <c:bubble3D val="0"/>
            <c:extLst>
              <c:ext xmlns:c16="http://schemas.microsoft.com/office/drawing/2014/chart" uri="{C3380CC4-5D6E-409C-BE32-E72D297353CC}">
                <c16:uniqueId val="{00000003-94B7-48C7-94CC-41972809ADEE}"/>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R'!$Q$4:$Q$7</c:f>
              <c:strCache>
                <c:ptCount val="4"/>
                <c:pt idx="0">
                  <c:v>Cotisations</c:v>
                </c:pt>
                <c:pt idx="1">
                  <c:v>Produits d'activités et divers</c:v>
                </c:pt>
                <c:pt idx="2">
                  <c:v>Subventions</c:v>
                </c:pt>
                <c:pt idx="3">
                  <c:v>Partenariats</c:v>
                </c:pt>
              </c:strCache>
            </c:strRef>
          </c:cat>
          <c:val>
            <c:numRef>
              <c:f>'GRAPH R'!$R$4:$R$7</c:f>
              <c:numCache>
                <c:formatCode>_-* #\ ##0\ "€"_-;\-* #\ ##0\ "€"_-;_-* "-"??\ "€"_-;_-@_-</c:formatCode>
                <c:ptCount val="4"/>
                <c:pt idx="0">
                  <c:v>0</c:v>
                </c:pt>
                <c:pt idx="1">
                  <c:v>0</c:v>
                </c:pt>
                <c:pt idx="2">
                  <c:v>0</c:v>
                </c:pt>
                <c:pt idx="3">
                  <c:v>0</c:v>
                </c:pt>
              </c:numCache>
            </c:numRef>
          </c:val>
          <c:extLst>
            <c:ext xmlns:c16="http://schemas.microsoft.com/office/drawing/2014/chart" uri="{C3380CC4-5D6E-409C-BE32-E72D297353CC}">
              <c16:uniqueId val="{00000004-94B7-48C7-94CC-41972809ADEE}"/>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DEPENSES</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58EC-45D5-8620-1A476D7D15FF}"/>
              </c:ext>
            </c:extLst>
          </c:dPt>
          <c:dPt>
            <c:idx val="1"/>
            <c:bubble3D val="0"/>
            <c:extLst>
              <c:ext xmlns:c16="http://schemas.microsoft.com/office/drawing/2014/chart" uri="{C3380CC4-5D6E-409C-BE32-E72D297353CC}">
                <c16:uniqueId val="{00000001-58EC-45D5-8620-1A476D7D15FF}"/>
              </c:ext>
            </c:extLst>
          </c:dPt>
          <c:dPt>
            <c:idx val="2"/>
            <c:bubble3D val="0"/>
            <c:extLst>
              <c:ext xmlns:c16="http://schemas.microsoft.com/office/drawing/2014/chart" uri="{C3380CC4-5D6E-409C-BE32-E72D297353CC}">
                <c16:uniqueId val="{00000002-58EC-45D5-8620-1A476D7D15FF}"/>
              </c:ext>
            </c:extLst>
          </c:dPt>
          <c:dPt>
            <c:idx val="3"/>
            <c:bubble3D val="0"/>
            <c:extLst>
              <c:ext xmlns:c16="http://schemas.microsoft.com/office/drawing/2014/chart" uri="{C3380CC4-5D6E-409C-BE32-E72D297353CC}">
                <c16:uniqueId val="{00000003-58EC-45D5-8620-1A476D7D15FF}"/>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P'!$L$4:$L$7</c:f>
              <c:strCache>
                <c:ptCount val="4"/>
                <c:pt idx="0">
                  <c:v>Frais de personnel</c:v>
                </c:pt>
                <c:pt idx="1">
                  <c:v>Frais liés à l'activitée et équipements</c:v>
                </c:pt>
                <c:pt idx="2">
                  <c:v>Charges Fédérales</c:v>
                </c:pt>
                <c:pt idx="3">
                  <c:v>Frais de déplacements</c:v>
                </c:pt>
              </c:strCache>
            </c:strRef>
          </c:cat>
          <c:val>
            <c:numRef>
              <c:f>'GRAPH P'!$M$4:$M$7</c:f>
              <c:numCache>
                <c:formatCode>_-* #\ ##0\ "€"_-;\-* #\ ##0\ "€"_-;_-* "-"??\ "€"_-;_-@_-</c:formatCode>
                <c:ptCount val="4"/>
                <c:pt idx="0">
                  <c:v>0</c:v>
                </c:pt>
                <c:pt idx="1">
                  <c:v>0</c:v>
                </c:pt>
                <c:pt idx="2">
                  <c:v>0</c:v>
                </c:pt>
                <c:pt idx="3">
                  <c:v>0</c:v>
                </c:pt>
              </c:numCache>
            </c:numRef>
          </c:val>
          <c:extLst>
            <c:ext xmlns:c16="http://schemas.microsoft.com/office/drawing/2014/chart" uri="{C3380CC4-5D6E-409C-BE32-E72D297353CC}">
              <c16:uniqueId val="{00000004-58EC-45D5-8620-1A476D7D15FF}"/>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RECETTES</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E59-43D0-953A-60B87F231D87}"/>
              </c:ext>
            </c:extLst>
          </c:dPt>
          <c:dPt>
            <c:idx val="1"/>
            <c:bubble3D val="0"/>
            <c:extLst>
              <c:ext xmlns:c16="http://schemas.microsoft.com/office/drawing/2014/chart" uri="{C3380CC4-5D6E-409C-BE32-E72D297353CC}">
                <c16:uniqueId val="{00000001-EE59-43D0-953A-60B87F231D87}"/>
              </c:ext>
            </c:extLst>
          </c:dPt>
          <c:dPt>
            <c:idx val="2"/>
            <c:bubble3D val="0"/>
            <c:extLst>
              <c:ext xmlns:c16="http://schemas.microsoft.com/office/drawing/2014/chart" uri="{C3380CC4-5D6E-409C-BE32-E72D297353CC}">
                <c16:uniqueId val="{00000002-EE59-43D0-953A-60B87F231D87}"/>
              </c:ext>
            </c:extLst>
          </c:dPt>
          <c:dPt>
            <c:idx val="3"/>
            <c:bubble3D val="0"/>
            <c:extLst>
              <c:ext xmlns:c16="http://schemas.microsoft.com/office/drawing/2014/chart" uri="{C3380CC4-5D6E-409C-BE32-E72D297353CC}">
                <c16:uniqueId val="{00000003-EE59-43D0-953A-60B87F231D87}"/>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'GRAPH P'!$L$10:$L$13</c:f>
              <c:strCache>
                <c:ptCount val="4"/>
                <c:pt idx="0">
                  <c:v>Cotisations</c:v>
                </c:pt>
                <c:pt idx="1">
                  <c:v>Produits d'activités et divers</c:v>
                </c:pt>
                <c:pt idx="2">
                  <c:v>Subventions</c:v>
                </c:pt>
                <c:pt idx="3">
                  <c:v>Partenariats</c:v>
                </c:pt>
              </c:strCache>
            </c:strRef>
          </c:cat>
          <c:val>
            <c:numRef>
              <c:f>'GRAPH P'!$M$10:$M$13</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4-EE59-43D0-953A-60B87F231D87}"/>
            </c:ext>
          </c:extLst>
        </c:ser>
        <c:dLbls>
          <c:showLegendKey val="0"/>
          <c:showVal val="0"/>
          <c:showCatName val="0"/>
          <c:showSerName val="0"/>
          <c:showPercent val="0"/>
          <c:showBubbleSize val="0"/>
          <c:showLeaderLines val="1"/>
        </c:dLbls>
      </c:pie3DChart>
      <c:spPr>
        <a:noFill/>
        <a:ln w="25400">
          <a:noFill/>
        </a:ln>
      </c:spPr>
    </c:plotArea>
    <c:legend>
      <c:legendPos val="r"/>
      <c:overlay val="0"/>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2.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8.png"/><Relationship Id="rId1" Type="http://schemas.openxmlformats.org/officeDocument/2006/relationships/image" Target="../media/image6.png"/><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38100</xdr:colOff>
      <xdr:row>3</xdr:row>
      <xdr:rowOff>161925</xdr:rowOff>
    </xdr:to>
    <xdr:pic>
      <xdr:nvPicPr>
        <xdr:cNvPr id="1025" name="Picture 1">
          <a:extLst>
            <a:ext uri="{FF2B5EF4-FFF2-40B4-BE49-F238E27FC236}">
              <a16:creationId xmlns:a16="http://schemas.microsoft.com/office/drawing/2014/main" id="{230DB5EC-A70C-445B-B0FA-4C40547DB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76225"/>
          <a:ext cx="12573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6</xdr:col>
      <xdr:colOff>57150</xdr:colOff>
      <xdr:row>3</xdr:row>
      <xdr:rowOff>76200</xdr:rowOff>
    </xdr:to>
    <xdr:pic>
      <xdr:nvPicPr>
        <xdr:cNvPr id="10241" name="Picture 4">
          <a:extLst>
            <a:ext uri="{FF2B5EF4-FFF2-40B4-BE49-F238E27FC236}">
              <a16:creationId xmlns:a16="http://schemas.microsoft.com/office/drawing/2014/main" id="{F5BF6AFE-9F22-4C05-8D16-650958A7D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51</xdr:row>
      <xdr:rowOff>19050</xdr:rowOff>
    </xdr:from>
    <xdr:to>
      <xdr:col>6</xdr:col>
      <xdr:colOff>95250</xdr:colOff>
      <xdr:row>53</xdr:row>
      <xdr:rowOff>247650</xdr:rowOff>
    </xdr:to>
    <xdr:pic>
      <xdr:nvPicPr>
        <xdr:cNvPr id="10242" name="Picture 5">
          <a:extLst>
            <a:ext uri="{FF2B5EF4-FFF2-40B4-BE49-F238E27FC236}">
              <a16:creationId xmlns:a16="http://schemas.microsoft.com/office/drawing/2014/main" id="{8BC7793B-7B49-4062-AAF5-74738F156E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067925"/>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5</xdr:col>
      <xdr:colOff>142875</xdr:colOff>
      <xdr:row>3</xdr:row>
      <xdr:rowOff>0</xdr:rowOff>
    </xdr:to>
    <xdr:pic>
      <xdr:nvPicPr>
        <xdr:cNvPr id="11265" name="Picture 2">
          <a:extLst>
            <a:ext uri="{FF2B5EF4-FFF2-40B4-BE49-F238E27FC236}">
              <a16:creationId xmlns:a16="http://schemas.microsoft.com/office/drawing/2014/main" id="{9E909F20-CF28-457F-83DA-FFC5FC7C9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239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28575</xdr:colOff>
      <xdr:row>0</xdr:row>
      <xdr:rowOff>0</xdr:rowOff>
    </xdr:from>
    <xdr:to>
      <xdr:col>6</xdr:col>
      <xdr:colOff>57150</xdr:colOff>
      <xdr:row>3</xdr:row>
      <xdr:rowOff>76200</xdr:rowOff>
    </xdr:to>
    <xdr:pic>
      <xdr:nvPicPr>
        <xdr:cNvPr id="11266" name="Picture 6">
          <a:extLst>
            <a:ext uri="{FF2B5EF4-FFF2-40B4-BE49-F238E27FC236}">
              <a16:creationId xmlns:a16="http://schemas.microsoft.com/office/drawing/2014/main" id="{434B7D83-4FB0-4144-8B95-52C16FFCB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71</xdr:row>
      <xdr:rowOff>47625</xdr:rowOff>
    </xdr:from>
    <xdr:to>
      <xdr:col>6</xdr:col>
      <xdr:colOff>95250</xdr:colOff>
      <xdr:row>73</xdr:row>
      <xdr:rowOff>247650</xdr:rowOff>
    </xdr:to>
    <xdr:pic>
      <xdr:nvPicPr>
        <xdr:cNvPr id="11267" name="Picture 11">
          <a:extLst>
            <a:ext uri="{FF2B5EF4-FFF2-40B4-BE49-F238E27FC236}">
              <a16:creationId xmlns:a16="http://schemas.microsoft.com/office/drawing/2014/main" id="{47C2CD81-0523-48B5-B767-625333A01E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 y="1200150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6</xdr:col>
      <xdr:colOff>57150</xdr:colOff>
      <xdr:row>3</xdr:row>
      <xdr:rowOff>76200</xdr:rowOff>
    </xdr:to>
    <xdr:pic>
      <xdr:nvPicPr>
        <xdr:cNvPr id="12289" name="Picture 6">
          <a:extLst>
            <a:ext uri="{FF2B5EF4-FFF2-40B4-BE49-F238E27FC236}">
              <a16:creationId xmlns:a16="http://schemas.microsoft.com/office/drawing/2014/main" id="{9549F376-B246-47EC-B46B-708EE6588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133350</xdr:rowOff>
    </xdr:from>
    <xdr:to>
      <xdr:col>6</xdr:col>
      <xdr:colOff>95250</xdr:colOff>
      <xdr:row>41</xdr:row>
      <xdr:rowOff>247650</xdr:rowOff>
    </xdr:to>
    <xdr:pic>
      <xdr:nvPicPr>
        <xdr:cNvPr id="12290" name="Picture 7">
          <a:extLst>
            <a:ext uri="{FF2B5EF4-FFF2-40B4-BE49-F238E27FC236}">
              <a16:creationId xmlns:a16="http://schemas.microsoft.com/office/drawing/2014/main" id="{329848F9-00B1-4723-B2BA-FA288037EF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996315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6</xdr:col>
      <xdr:colOff>57150</xdr:colOff>
      <xdr:row>3</xdr:row>
      <xdr:rowOff>76200</xdr:rowOff>
    </xdr:to>
    <xdr:pic>
      <xdr:nvPicPr>
        <xdr:cNvPr id="13313" name="Picture 1">
          <a:extLst>
            <a:ext uri="{FF2B5EF4-FFF2-40B4-BE49-F238E27FC236}">
              <a16:creationId xmlns:a16="http://schemas.microsoft.com/office/drawing/2014/main" id="{402BF3CC-A989-4024-8EA0-C1C5ADACC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28575</xdr:colOff>
      <xdr:row>0</xdr:row>
      <xdr:rowOff>0</xdr:rowOff>
    </xdr:from>
    <xdr:to>
      <xdr:col>6</xdr:col>
      <xdr:colOff>57150</xdr:colOff>
      <xdr:row>3</xdr:row>
      <xdr:rowOff>76200</xdr:rowOff>
    </xdr:to>
    <xdr:pic>
      <xdr:nvPicPr>
        <xdr:cNvPr id="13314" name="Picture 5">
          <a:extLst>
            <a:ext uri="{FF2B5EF4-FFF2-40B4-BE49-F238E27FC236}">
              <a16:creationId xmlns:a16="http://schemas.microsoft.com/office/drawing/2014/main" id="{DA48E25D-AAC1-40D6-8697-D6C05AB78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45</xdr:row>
      <xdr:rowOff>123825</xdr:rowOff>
    </xdr:from>
    <xdr:to>
      <xdr:col>6</xdr:col>
      <xdr:colOff>95250</xdr:colOff>
      <xdr:row>47</xdr:row>
      <xdr:rowOff>200025</xdr:rowOff>
    </xdr:to>
    <xdr:pic>
      <xdr:nvPicPr>
        <xdr:cNvPr id="13315" name="Picture 10">
          <a:extLst>
            <a:ext uri="{FF2B5EF4-FFF2-40B4-BE49-F238E27FC236}">
              <a16:creationId xmlns:a16="http://schemas.microsoft.com/office/drawing/2014/main" id="{A978F930-44A4-497D-93D6-FE7C911B5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05840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38100</xdr:colOff>
      <xdr:row>3</xdr:row>
      <xdr:rowOff>85725</xdr:rowOff>
    </xdr:to>
    <xdr:pic>
      <xdr:nvPicPr>
        <xdr:cNvPr id="14337" name="Picture 2">
          <a:extLst>
            <a:ext uri="{FF2B5EF4-FFF2-40B4-BE49-F238E27FC236}">
              <a16:creationId xmlns:a16="http://schemas.microsoft.com/office/drawing/2014/main" id="{F634A060-7B42-4BB5-BC4D-9FFC316D48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43</xdr:row>
      <xdr:rowOff>314325</xdr:rowOff>
    </xdr:from>
    <xdr:to>
      <xdr:col>6</xdr:col>
      <xdr:colOff>95250</xdr:colOff>
      <xdr:row>45</xdr:row>
      <xdr:rowOff>247650</xdr:rowOff>
    </xdr:to>
    <xdr:pic>
      <xdr:nvPicPr>
        <xdr:cNvPr id="14338" name="Picture 6">
          <a:extLst>
            <a:ext uri="{FF2B5EF4-FFF2-40B4-BE49-F238E27FC236}">
              <a16:creationId xmlns:a16="http://schemas.microsoft.com/office/drawing/2014/main" id="{F1FE940B-C960-4A97-9F63-41C3552FC7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029825"/>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104775</xdr:colOff>
      <xdr:row>12</xdr:row>
      <xdr:rowOff>0</xdr:rowOff>
    </xdr:from>
    <xdr:to>
      <xdr:col>5</xdr:col>
      <xdr:colOff>123825</xdr:colOff>
      <xdr:row>12</xdr:row>
      <xdr:rowOff>0</xdr:rowOff>
    </xdr:to>
    <xdr:pic>
      <xdr:nvPicPr>
        <xdr:cNvPr id="15361" name="Picture 1">
          <a:extLst>
            <a:ext uri="{FF2B5EF4-FFF2-40B4-BE49-F238E27FC236}">
              <a16:creationId xmlns:a16="http://schemas.microsoft.com/office/drawing/2014/main" id="{57266BF9-5AEA-4681-9AB3-A0BE20B7E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2767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6</xdr:col>
      <xdr:colOff>38100</xdr:colOff>
      <xdr:row>3</xdr:row>
      <xdr:rowOff>85725</xdr:rowOff>
    </xdr:to>
    <xdr:pic>
      <xdr:nvPicPr>
        <xdr:cNvPr id="15362" name="Picture 2">
          <a:extLst>
            <a:ext uri="{FF2B5EF4-FFF2-40B4-BE49-F238E27FC236}">
              <a16:creationId xmlns:a16="http://schemas.microsoft.com/office/drawing/2014/main" id="{0AA77EE9-CD6E-485F-A25E-D5D66CC45D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104775</xdr:colOff>
      <xdr:row>12</xdr:row>
      <xdr:rowOff>0</xdr:rowOff>
    </xdr:from>
    <xdr:to>
      <xdr:col>5</xdr:col>
      <xdr:colOff>123825</xdr:colOff>
      <xdr:row>12</xdr:row>
      <xdr:rowOff>0</xdr:rowOff>
    </xdr:to>
    <xdr:pic>
      <xdr:nvPicPr>
        <xdr:cNvPr id="15363" name="Picture 3">
          <a:extLst>
            <a:ext uri="{FF2B5EF4-FFF2-40B4-BE49-F238E27FC236}">
              <a16:creationId xmlns:a16="http://schemas.microsoft.com/office/drawing/2014/main" id="{1C113ED0-13F6-4949-B1D9-54FEBF31E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2767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12</xdr:row>
      <xdr:rowOff>0</xdr:rowOff>
    </xdr:from>
    <xdr:to>
      <xdr:col>6</xdr:col>
      <xdr:colOff>95250</xdr:colOff>
      <xdr:row>12</xdr:row>
      <xdr:rowOff>0</xdr:rowOff>
    </xdr:to>
    <xdr:pic>
      <xdr:nvPicPr>
        <xdr:cNvPr id="15364" name="Picture 4">
          <a:extLst>
            <a:ext uri="{FF2B5EF4-FFF2-40B4-BE49-F238E27FC236}">
              <a16:creationId xmlns:a16="http://schemas.microsoft.com/office/drawing/2014/main" id="{2BD92336-2873-4135-8695-7524173007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2767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30</xdr:row>
      <xdr:rowOff>0</xdr:rowOff>
    </xdr:from>
    <xdr:to>
      <xdr:col>5</xdr:col>
      <xdr:colOff>123825</xdr:colOff>
      <xdr:row>30</xdr:row>
      <xdr:rowOff>0</xdr:rowOff>
    </xdr:to>
    <xdr:pic>
      <xdr:nvPicPr>
        <xdr:cNvPr id="15365" name="Picture 5">
          <a:extLst>
            <a:ext uri="{FF2B5EF4-FFF2-40B4-BE49-F238E27FC236}">
              <a16:creationId xmlns:a16="http://schemas.microsoft.com/office/drawing/2014/main" id="{98062BE2-ADC5-46BD-A973-60D173A1A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7438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30</xdr:row>
      <xdr:rowOff>0</xdr:rowOff>
    </xdr:from>
    <xdr:to>
      <xdr:col>5</xdr:col>
      <xdr:colOff>123825</xdr:colOff>
      <xdr:row>30</xdr:row>
      <xdr:rowOff>0</xdr:rowOff>
    </xdr:to>
    <xdr:pic>
      <xdr:nvPicPr>
        <xdr:cNvPr id="15366" name="Picture 6">
          <a:extLst>
            <a:ext uri="{FF2B5EF4-FFF2-40B4-BE49-F238E27FC236}">
              <a16:creationId xmlns:a16="http://schemas.microsoft.com/office/drawing/2014/main" id="{C58EF33B-0A80-47DA-A68F-4BBFF9A4D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7438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30</xdr:row>
      <xdr:rowOff>0</xdr:rowOff>
    </xdr:from>
    <xdr:to>
      <xdr:col>6</xdr:col>
      <xdr:colOff>95250</xdr:colOff>
      <xdr:row>30</xdr:row>
      <xdr:rowOff>0</xdr:rowOff>
    </xdr:to>
    <xdr:pic>
      <xdr:nvPicPr>
        <xdr:cNvPr id="15367" name="Picture 7">
          <a:extLst>
            <a:ext uri="{FF2B5EF4-FFF2-40B4-BE49-F238E27FC236}">
              <a16:creationId xmlns:a16="http://schemas.microsoft.com/office/drawing/2014/main" id="{6F606079-55EE-4F0F-94B3-0746133AE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74382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44</xdr:row>
      <xdr:rowOff>57150</xdr:rowOff>
    </xdr:from>
    <xdr:to>
      <xdr:col>6</xdr:col>
      <xdr:colOff>95250</xdr:colOff>
      <xdr:row>46</xdr:row>
      <xdr:rowOff>247650</xdr:rowOff>
    </xdr:to>
    <xdr:pic>
      <xdr:nvPicPr>
        <xdr:cNvPr id="15368" name="Picture 11">
          <a:extLst>
            <a:ext uri="{FF2B5EF4-FFF2-40B4-BE49-F238E27FC236}">
              <a16:creationId xmlns:a16="http://schemas.microsoft.com/office/drawing/2014/main" id="{EAF5870C-7131-4027-8542-10D31A6FC9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10086975"/>
          <a:ext cx="857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38100</xdr:colOff>
      <xdr:row>3</xdr:row>
      <xdr:rowOff>85725</xdr:rowOff>
    </xdr:to>
    <xdr:pic>
      <xdr:nvPicPr>
        <xdr:cNvPr id="16385" name="Picture 2">
          <a:extLst>
            <a:ext uri="{FF2B5EF4-FFF2-40B4-BE49-F238E27FC236}">
              <a16:creationId xmlns:a16="http://schemas.microsoft.com/office/drawing/2014/main" id="{3E41C2F3-EC8B-482F-8865-0FF75626F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43</xdr:row>
      <xdr:rowOff>152400</xdr:rowOff>
    </xdr:from>
    <xdr:to>
      <xdr:col>6</xdr:col>
      <xdr:colOff>95250</xdr:colOff>
      <xdr:row>45</xdr:row>
      <xdr:rowOff>247650</xdr:rowOff>
    </xdr:to>
    <xdr:pic>
      <xdr:nvPicPr>
        <xdr:cNvPr id="16386" name="Picture 6">
          <a:extLst>
            <a:ext uri="{FF2B5EF4-FFF2-40B4-BE49-F238E27FC236}">
              <a16:creationId xmlns:a16="http://schemas.microsoft.com/office/drawing/2014/main" id="{506D04CA-8011-4E85-80DC-E7FB998A0A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086975"/>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104775</xdr:colOff>
      <xdr:row>12</xdr:row>
      <xdr:rowOff>0</xdr:rowOff>
    </xdr:from>
    <xdr:to>
      <xdr:col>5</xdr:col>
      <xdr:colOff>123825</xdr:colOff>
      <xdr:row>12</xdr:row>
      <xdr:rowOff>0</xdr:rowOff>
    </xdr:to>
    <xdr:pic>
      <xdr:nvPicPr>
        <xdr:cNvPr id="17409" name="Picture 1">
          <a:extLst>
            <a:ext uri="{FF2B5EF4-FFF2-40B4-BE49-F238E27FC236}">
              <a16:creationId xmlns:a16="http://schemas.microsoft.com/office/drawing/2014/main" id="{998F24D4-81E3-4890-8D43-06E6A6632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91477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6</xdr:col>
      <xdr:colOff>38100</xdr:colOff>
      <xdr:row>3</xdr:row>
      <xdr:rowOff>85725</xdr:rowOff>
    </xdr:to>
    <xdr:pic>
      <xdr:nvPicPr>
        <xdr:cNvPr id="17410" name="Picture 2">
          <a:extLst>
            <a:ext uri="{FF2B5EF4-FFF2-40B4-BE49-F238E27FC236}">
              <a16:creationId xmlns:a16="http://schemas.microsoft.com/office/drawing/2014/main" id="{1E7D99A5-C118-466B-8929-A78DF8CE75F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104775</xdr:colOff>
      <xdr:row>12</xdr:row>
      <xdr:rowOff>0</xdr:rowOff>
    </xdr:from>
    <xdr:to>
      <xdr:col>5</xdr:col>
      <xdr:colOff>123825</xdr:colOff>
      <xdr:row>12</xdr:row>
      <xdr:rowOff>0</xdr:rowOff>
    </xdr:to>
    <xdr:pic>
      <xdr:nvPicPr>
        <xdr:cNvPr id="17411" name="Picture 3">
          <a:extLst>
            <a:ext uri="{FF2B5EF4-FFF2-40B4-BE49-F238E27FC236}">
              <a16:creationId xmlns:a16="http://schemas.microsoft.com/office/drawing/2014/main" id="{145699C7-BE92-4F8F-A708-3F4F0AECC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91477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12</xdr:row>
      <xdr:rowOff>0</xdr:rowOff>
    </xdr:from>
    <xdr:to>
      <xdr:col>6</xdr:col>
      <xdr:colOff>95250</xdr:colOff>
      <xdr:row>12</xdr:row>
      <xdr:rowOff>0</xdr:rowOff>
    </xdr:to>
    <xdr:pic>
      <xdr:nvPicPr>
        <xdr:cNvPr id="17412" name="Picture 4">
          <a:extLst>
            <a:ext uri="{FF2B5EF4-FFF2-40B4-BE49-F238E27FC236}">
              <a16:creationId xmlns:a16="http://schemas.microsoft.com/office/drawing/2014/main" id="{2BEBD224-C10F-4875-B270-729290DA5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9147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31</xdr:row>
      <xdr:rowOff>0</xdr:rowOff>
    </xdr:from>
    <xdr:to>
      <xdr:col>5</xdr:col>
      <xdr:colOff>123825</xdr:colOff>
      <xdr:row>31</xdr:row>
      <xdr:rowOff>0</xdr:rowOff>
    </xdr:to>
    <xdr:pic>
      <xdr:nvPicPr>
        <xdr:cNvPr id="17413" name="Picture 5">
          <a:extLst>
            <a:ext uri="{FF2B5EF4-FFF2-40B4-BE49-F238E27FC236}">
              <a16:creationId xmlns:a16="http://schemas.microsoft.com/office/drawing/2014/main" id="{08402961-979C-4C7A-8B4C-E9B292507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57237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31</xdr:row>
      <xdr:rowOff>0</xdr:rowOff>
    </xdr:from>
    <xdr:to>
      <xdr:col>5</xdr:col>
      <xdr:colOff>123825</xdr:colOff>
      <xdr:row>31</xdr:row>
      <xdr:rowOff>0</xdr:rowOff>
    </xdr:to>
    <xdr:pic>
      <xdr:nvPicPr>
        <xdr:cNvPr id="17414" name="Picture 6">
          <a:extLst>
            <a:ext uri="{FF2B5EF4-FFF2-40B4-BE49-F238E27FC236}">
              <a16:creationId xmlns:a16="http://schemas.microsoft.com/office/drawing/2014/main" id="{E0CCA1FB-D4BC-4EBB-BFD1-BBF26E6BC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57237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31</xdr:row>
      <xdr:rowOff>0</xdr:rowOff>
    </xdr:from>
    <xdr:to>
      <xdr:col>6</xdr:col>
      <xdr:colOff>95250</xdr:colOff>
      <xdr:row>31</xdr:row>
      <xdr:rowOff>0</xdr:rowOff>
    </xdr:to>
    <xdr:pic>
      <xdr:nvPicPr>
        <xdr:cNvPr id="17415" name="Picture 7">
          <a:extLst>
            <a:ext uri="{FF2B5EF4-FFF2-40B4-BE49-F238E27FC236}">
              <a16:creationId xmlns:a16="http://schemas.microsoft.com/office/drawing/2014/main" id="{2966E797-D51B-45D8-8C1A-4A75E410B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5723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45</xdr:row>
      <xdr:rowOff>180975</xdr:rowOff>
    </xdr:from>
    <xdr:to>
      <xdr:col>6</xdr:col>
      <xdr:colOff>95250</xdr:colOff>
      <xdr:row>47</xdr:row>
      <xdr:rowOff>247650</xdr:rowOff>
    </xdr:to>
    <xdr:pic>
      <xdr:nvPicPr>
        <xdr:cNvPr id="17416" name="Picture 11">
          <a:extLst>
            <a:ext uri="{FF2B5EF4-FFF2-40B4-BE49-F238E27FC236}">
              <a16:creationId xmlns:a16="http://schemas.microsoft.com/office/drawing/2014/main" id="{9AE5C7D4-1E25-4DAB-B03B-DD779BC80E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10001250"/>
          <a:ext cx="857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38100</xdr:colOff>
      <xdr:row>3</xdr:row>
      <xdr:rowOff>85725</xdr:rowOff>
    </xdr:to>
    <xdr:pic>
      <xdr:nvPicPr>
        <xdr:cNvPr id="18433" name="Picture 2">
          <a:extLst>
            <a:ext uri="{FF2B5EF4-FFF2-40B4-BE49-F238E27FC236}">
              <a16:creationId xmlns:a16="http://schemas.microsoft.com/office/drawing/2014/main" id="{2548FFA6-D3C3-43A3-B5C3-B1F40CE46A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001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48</xdr:row>
      <xdr:rowOff>66675</xdr:rowOff>
    </xdr:from>
    <xdr:to>
      <xdr:col>6</xdr:col>
      <xdr:colOff>95250</xdr:colOff>
      <xdr:row>50</xdr:row>
      <xdr:rowOff>247650</xdr:rowOff>
    </xdr:to>
    <xdr:pic>
      <xdr:nvPicPr>
        <xdr:cNvPr id="18434" name="Picture 5">
          <a:extLst>
            <a:ext uri="{FF2B5EF4-FFF2-40B4-BE49-F238E27FC236}">
              <a16:creationId xmlns:a16="http://schemas.microsoft.com/office/drawing/2014/main" id="{8C54EFF0-E87B-4701-8029-CA717E59C5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996315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7</xdr:col>
      <xdr:colOff>47625</xdr:colOff>
      <xdr:row>2</xdr:row>
      <xdr:rowOff>171450</xdr:rowOff>
    </xdr:to>
    <xdr:pic>
      <xdr:nvPicPr>
        <xdr:cNvPr id="19457" name="Picture 4">
          <a:extLst>
            <a:ext uri="{FF2B5EF4-FFF2-40B4-BE49-F238E27FC236}">
              <a16:creationId xmlns:a16="http://schemas.microsoft.com/office/drawing/2014/main" id="{F747B6DE-0B98-4137-85DC-7B14F3816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933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43</xdr:col>
      <xdr:colOff>0</xdr:colOff>
      <xdr:row>62</xdr:row>
      <xdr:rowOff>123825</xdr:rowOff>
    </xdr:from>
    <xdr:to>
      <xdr:col>43</xdr:col>
      <xdr:colOff>0</xdr:colOff>
      <xdr:row>64</xdr:row>
      <xdr:rowOff>238125</xdr:rowOff>
    </xdr:to>
    <xdr:pic>
      <xdr:nvPicPr>
        <xdr:cNvPr id="2049" name="Picture 6">
          <a:extLst>
            <a:ext uri="{FF2B5EF4-FFF2-40B4-BE49-F238E27FC236}">
              <a16:creationId xmlns:a16="http://schemas.microsoft.com/office/drawing/2014/main" id="{996B4FA8-DD41-47E4-A84C-F46A484E46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11229975"/>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123825</xdr:rowOff>
    </xdr:from>
    <xdr:to>
      <xdr:col>9</xdr:col>
      <xdr:colOff>0</xdr:colOff>
      <xdr:row>7</xdr:row>
      <xdr:rowOff>104775</xdr:rowOff>
    </xdr:to>
    <xdr:pic>
      <xdr:nvPicPr>
        <xdr:cNvPr id="2050" name="Picture 8">
          <a:extLst>
            <a:ext uri="{FF2B5EF4-FFF2-40B4-BE49-F238E27FC236}">
              <a16:creationId xmlns:a16="http://schemas.microsoft.com/office/drawing/2014/main" id="{377B24AC-9C6A-4946-B888-F6D1100455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23825"/>
          <a:ext cx="11525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62</xdr:row>
      <xdr:rowOff>123825</xdr:rowOff>
    </xdr:from>
    <xdr:to>
      <xdr:col>6</xdr:col>
      <xdr:colOff>95250</xdr:colOff>
      <xdr:row>64</xdr:row>
      <xdr:rowOff>238125</xdr:rowOff>
    </xdr:to>
    <xdr:pic>
      <xdr:nvPicPr>
        <xdr:cNvPr id="2051" name="Picture 9">
          <a:extLst>
            <a:ext uri="{FF2B5EF4-FFF2-40B4-BE49-F238E27FC236}">
              <a16:creationId xmlns:a16="http://schemas.microsoft.com/office/drawing/2014/main" id="{E66BD031-041A-4102-8670-42137EB5DB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11229975"/>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114300</xdr:colOff>
      <xdr:row>1</xdr:row>
      <xdr:rowOff>95250</xdr:rowOff>
    </xdr:from>
    <xdr:to>
      <xdr:col>43</xdr:col>
      <xdr:colOff>66675</xdr:colOff>
      <xdr:row>6</xdr:row>
      <xdr:rowOff>123825</xdr:rowOff>
    </xdr:to>
    <xdr:pic>
      <xdr:nvPicPr>
        <xdr:cNvPr id="2052" name="Picture 10">
          <a:extLst>
            <a:ext uri="{FF2B5EF4-FFF2-40B4-BE49-F238E27FC236}">
              <a16:creationId xmlns:a16="http://schemas.microsoft.com/office/drawing/2014/main" id="{BBBB34D0-1838-460B-B0BE-B50D8B9F42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48350" y="238125"/>
          <a:ext cx="11049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180975</xdr:colOff>
      <xdr:row>46</xdr:row>
      <xdr:rowOff>38100</xdr:rowOff>
    </xdr:from>
    <xdr:to>
      <xdr:col>1</xdr:col>
      <xdr:colOff>866775</xdr:colOff>
      <xdr:row>49</xdr:row>
      <xdr:rowOff>142875</xdr:rowOff>
    </xdr:to>
    <xdr:pic>
      <xdr:nvPicPr>
        <xdr:cNvPr id="20481" name="Picture 1">
          <a:extLst>
            <a:ext uri="{FF2B5EF4-FFF2-40B4-BE49-F238E27FC236}">
              <a16:creationId xmlns:a16="http://schemas.microsoft.com/office/drawing/2014/main" id="{E3D502AE-2650-4D73-A606-46DAA7F8F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9029700"/>
          <a:ext cx="685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58</xdr:row>
      <xdr:rowOff>123825</xdr:rowOff>
    </xdr:from>
    <xdr:to>
      <xdr:col>39</xdr:col>
      <xdr:colOff>0</xdr:colOff>
      <xdr:row>60</xdr:row>
      <xdr:rowOff>238125</xdr:rowOff>
    </xdr:to>
    <xdr:pic>
      <xdr:nvPicPr>
        <xdr:cNvPr id="3073" name="Picture 2">
          <a:extLst>
            <a:ext uri="{FF2B5EF4-FFF2-40B4-BE49-F238E27FC236}">
              <a16:creationId xmlns:a16="http://schemas.microsoft.com/office/drawing/2014/main" id="{0B630484-DE38-482F-9220-A0E42DB24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1258252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190500</xdr:colOff>
      <xdr:row>58</xdr:row>
      <xdr:rowOff>57150</xdr:rowOff>
    </xdr:from>
    <xdr:to>
      <xdr:col>38</xdr:col>
      <xdr:colOff>238125</xdr:colOff>
      <xdr:row>60</xdr:row>
      <xdr:rowOff>161925</xdr:rowOff>
    </xdr:to>
    <xdr:pic>
      <xdr:nvPicPr>
        <xdr:cNvPr id="3074" name="Picture 4">
          <a:extLst>
            <a:ext uri="{FF2B5EF4-FFF2-40B4-BE49-F238E27FC236}">
              <a16:creationId xmlns:a16="http://schemas.microsoft.com/office/drawing/2014/main" id="{ED80C218-A49B-4947-9046-BEF9654C8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7075" y="12515850"/>
          <a:ext cx="8572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47625</xdr:rowOff>
    </xdr:from>
    <xdr:to>
      <xdr:col>4</xdr:col>
      <xdr:colOff>104775</xdr:colOff>
      <xdr:row>3</xdr:row>
      <xdr:rowOff>85725</xdr:rowOff>
    </xdr:to>
    <xdr:pic>
      <xdr:nvPicPr>
        <xdr:cNvPr id="3075" name="Picture 5">
          <a:extLst>
            <a:ext uri="{FF2B5EF4-FFF2-40B4-BE49-F238E27FC236}">
              <a16:creationId xmlns:a16="http://schemas.microsoft.com/office/drawing/2014/main" id="{BD72856B-C090-46A8-AE41-48BCAECB012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150" y="47625"/>
          <a:ext cx="6953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47625</xdr:colOff>
      <xdr:row>38</xdr:row>
      <xdr:rowOff>47625</xdr:rowOff>
    </xdr:from>
    <xdr:to>
      <xdr:col>2</xdr:col>
      <xdr:colOff>142875</xdr:colOff>
      <xdr:row>38</xdr:row>
      <xdr:rowOff>171450</xdr:rowOff>
    </xdr:to>
    <xdr:sp macro="" textlink="">
      <xdr:nvSpPr>
        <xdr:cNvPr id="3076" name="AutoShape 6">
          <a:extLst>
            <a:ext uri="{FF2B5EF4-FFF2-40B4-BE49-F238E27FC236}">
              <a16:creationId xmlns:a16="http://schemas.microsoft.com/office/drawing/2014/main" id="{08E546C5-A51E-4175-AB4F-28AF5384FA96}"/>
            </a:ext>
          </a:extLst>
        </xdr:cNvPr>
        <xdr:cNvSpPr>
          <a:spLocks noChangeArrowheads="1"/>
        </xdr:cNvSpPr>
      </xdr:nvSpPr>
      <xdr:spPr bwMode="auto">
        <a:xfrm>
          <a:off x="47625" y="8124825"/>
          <a:ext cx="438150" cy="123825"/>
        </a:xfrm>
        <a:prstGeom prst="rightArrow">
          <a:avLst>
            <a:gd name="adj1" fmla="val 50000"/>
            <a:gd name="adj2" fmla="val 88462"/>
          </a:avLst>
        </a:prstGeom>
        <a:solidFill>
          <a:srgbClr val="FFFFFF"/>
        </a:solidFill>
        <a:ln w="9525">
          <a:solidFill>
            <a:srgbClr val="000000"/>
          </a:solidFill>
          <a:miter lim="800000"/>
          <a:headEnd/>
          <a:tailEnd/>
        </a:ln>
      </xdr:spPr>
    </xdr:sp>
    <xdr:clientData/>
  </xdr:twoCellAnchor>
  <xdr:twoCellAnchor>
    <xdr:from>
      <xdr:col>0</xdr:col>
      <xdr:colOff>47625</xdr:colOff>
      <xdr:row>40</xdr:row>
      <xdr:rowOff>47625</xdr:rowOff>
    </xdr:from>
    <xdr:to>
      <xdr:col>2</xdr:col>
      <xdr:colOff>142875</xdr:colOff>
      <xdr:row>40</xdr:row>
      <xdr:rowOff>171450</xdr:rowOff>
    </xdr:to>
    <xdr:sp macro="" textlink="">
      <xdr:nvSpPr>
        <xdr:cNvPr id="3077" name="AutoShape 7">
          <a:extLst>
            <a:ext uri="{FF2B5EF4-FFF2-40B4-BE49-F238E27FC236}">
              <a16:creationId xmlns:a16="http://schemas.microsoft.com/office/drawing/2014/main" id="{2E130245-BF25-4C7E-A1E8-C5054AB36C47}"/>
            </a:ext>
          </a:extLst>
        </xdr:cNvPr>
        <xdr:cNvSpPr>
          <a:spLocks noChangeArrowheads="1"/>
        </xdr:cNvSpPr>
      </xdr:nvSpPr>
      <xdr:spPr bwMode="auto">
        <a:xfrm>
          <a:off x="47625" y="8553450"/>
          <a:ext cx="438150" cy="123825"/>
        </a:xfrm>
        <a:prstGeom prst="rightArrow">
          <a:avLst>
            <a:gd name="adj1" fmla="val 50000"/>
            <a:gd name="adj2" fmla="val 88462"/>
          </a:avLst>
        </a:prstGeom>
        <a:solidFill>
          <a:srgbClr val="FFFFFF"/>
        </a:solidFill>
        <a:ln w="9525">
          <a:solidFill>
            <a:srgbClr val="000000"/>
          </a:solidFill>
          <a:miter lim="800000"/>
          <a:headEnd/>
          <a:tailEnd/>
        </a:ln>
      </xdr:spPr>
    </xdr:sp>
    <xdr:clientData/>
  </xdr:twoCellAnchor>
  <xdr:twoCellAnchor>
    <xdr:from>
      <xdr:col>2</xdr:col>
      <xdr:colOff>19050</xdr:colOff>
      <xdr:row>54</xdr:row>
      <xdr:rowOff>28575</xdr:rowOff>
    </xdr:from>
    <xdr:to>
      <xdr:col>10</xdr:col>
      <xdr:colOff>133350</xdr:colOff>
      <xdr:row>60</xdr:row>
      <xdr:rowOff>190500</xdr:rowOff>
    </xdr:to>
    <xdr:sp macro="" textlink="">
      <xdr:nvSpPr>
        <xdr:cNvPr id="29704" name="WordArt 8">
          <a:extLst>
            <a:ext uri="{FF2B5EF4-FFF2-40B4-BE49-F238E27FC236}">
              <a16:creationId xmlns:a16="http://schemas.microsoft.com/office/drawing/2014/main" id="{00000000-0008-0000-0200-000008740000}"/>
            </a:ext>
          </a:extLst>
        </xdr:cNvPr>
        <xdr:cNvSpPr>
          <a:spLocks noChangeArrowheads="1" noChangeShapeType="1" noTextEdit="1"/>
        </xdr:cNvSpPr>
      </xdr:nvSpPr>
      <xdr:spPr bwMode="auto">
        <a:xfrm>
          <a:off x="361950" y="11572875"/>
          <a:ext cx="1400175" cy="1533525"/>
        </a:xfrm>
        <a:prstGeom prst="rect">
          <a:avLst/>
        </a:prstGeom>
      </xdr:spPr>
      <xdr:txBody>
        <a:bodyPr wrap="none" fromWordArt="1">
          <a:prstTxWarp prst="textSlantUp">
            <a:avLst>
              <a:gd name="adj" fmla="val 55556"/>
            </a:avLst>
          </a:prstTxWarp>
        </a:bodyPr>
        <a:lstStyle/>
        <a:p>
          <a:pPr algn="ctr" rtl="0"/>
          <a:r>
            <a:rPr lang="fr-FR" sz="800" kern="10" spc="0">
              <a:ln w="9525">
                <a:noFill/>
                <a:round/>
                <a:headEnd/>
                <a:tailEnd/>
              </a:ln>
              <a:solidFill>
                <a:srgbClr val="C0C0C0"/>
              </a:solidFill>
              <a:effectLst/>
              <a:latin typeface="Arial"/>
              <a:cs typeface="Arial"/>
            </a:rPr>
            <a:t>Cachet de votre association</a:t>
          </a:r>
        </a:p>
      </xdr:txBody>
    </xdr:sp>
    <xdr:clientData/>
  </xdr:twoCellAnchor>
  <xdr:twoCellAnchor>
    <xdr:from>
      <xdr:col>36</xdr:col>
      <xdr:colOff>133350</xdr:colOff>
      <xdr:row>1</xdr:row>
      <xdr:rowOff>9525</xdr:rowOff>
    </xdr:from>
    <xdr:to>
      <xdr:col>39</xdr:col>
      <xdr:colOff>228600</xdr:colOff>
      <xdr:row>3</xdr:row>
      <xdr:rowOff>142875</xdr:rowOff>
    </xdr:to>
    <xdr:pic>
      <xdr:nvPicPr>
        <xdr:cNvPr id="3079" name="Picture 4">
          <a:extLst>
            <a:ext uri="{FF2B5EF4-FFF2-40B4-BE49-F238E27FC236}">
              <a16:creationId xmlns:a16="http://schemas.microsoft.com/office/drawing/2014/main" id="{66C664DD-FBAC-40AB-ACD3-C462FF0438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152400"/>
          <a:ext cx="8572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590550</xdr:colOff>
      <xdr:row>2</xdr:row>
      <xdr:rowOff>66675</xdr:rowOff>
    </xdr:to>
    <xdr:pic>
      <xdr:nvPicPr>
        <xdr:cNvPr id="4097" name="Picture 5">
          <a:extLst>
            <a:ext uri="{FF2B5EF4-FFF2-40B4-BE49-F238E27FC236}">
              <a16:creationId xmlns:a16="http://schemas.microsoft.com/office/drawing/2014/main" id="{008B4204-F9F6-48BB-86FD-6AEE909DC0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5334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0</xdr:colOff>
      <xdr:row>0</xdr:row>
      <xdr:rowOff>0</xdr:rowOff>
    </xdr:from>
    <xdr:to>
      <xdr:col>9</xdr:col>
      <xdr:colOff>0</xdr:colOff>
      <xdr:row>2</xdr:row>
      <xdr:rowOff>28575</xdr:rowOff>
    </xdr:to>
    <xdr:pic>
      <xdr:nvPicPr>
        <xdr:cNvPr id="4098" name="Picture 4">
          <a:extLst>
            <a:ext uri="{FF2B5EF4-FFF2-40B4-BE49-F238E27FC236}">
              <a16:creationId xmlns:a16="http://schemas.microsoft.com/office/drawing/2014/main" id="{1C20B5AC-CAF0-4F25-9C1A-318EA1856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0" y="0"/>
          <a:ext cx="847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8</xdr:row>
      <xdr:rowOff>152400</xdr:rowOff>
    </xdr:from>
    <xdr:to>
      <xdr:col>6</xdr:col>
      <xdr:colOff>666750</xdr:colOff>
      <xdr:row>31</xdr:row>
      <xdr:rowOff>9525</xdr:rowOff>
    </xdr:to>
    <xdr:graphicFrame macro="">
      <xdr:nvGraphicFramePr>
        <xdr:cNvPr id="5121" name="Graphique 2">
          <a:extLst>
            <a:ext uri="{FF2B5EF4-FFF2-40B4-BE49-F238E27FC236}">
              <a16:creationId xmlns:a16="http://schemas.microsoft.com/office/drawing/2014/main" id="{62F8942A-85CD-4994-B5E2-743AAFFE92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35</xdr:row>
      <xdr:rowOff>133350</xdr:rowOff>
    </xdr:from>
    <xdr:to>
      <xdr:col>6</xdr:col>
      <xdr:colOff>676275</xdr:colOff>
      <xdr:row>55</xdr:row>
      <xdr:rowOff>142875</xdr:rowOff>
    </xdr:to>
    <xdr:graphicFrame macro="">
      <xdr:nvGraphicFramePr>
        <xdr:cNvPr id="5122" name="Graphique 4">
          <a:extLst>
            <a:ext uri="{FF2B5EF4-FFF2-40B4-BE49-F238E27FC236}">
              <a16:creationId xmlns:a16="http://schemas.microsoft.com/office/drawing/2014/main" id="{85EC4482-91AE-4292-903A-D94B80673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600075</xdr:colOff>
      <xdr:row>4</xdr:row>
      <xdr:rowOff>19050</xdr:rowOff>
    </xdr:to>
    <xdr:pic>
      <xdr:nvPicPr>
        <xdr:cNvPr id="5123" name="Picture 5">
          <a:extLst>
            <a:ext uri="{FF2B5EF4-FFF2-40B4-BE49-F238E27FC236}">
              <a16:creationId xmlns:a16="http://schemas.microsoft.com/office/drawing/2014/main" id="{3A0EB38A-5066-4EFF-ABBF-1FF9E2F79C6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00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647700</xdr:colOff>
      <xdr:row>0</xdr:row>
      <xdr:rowOff>66675</xdr:rowOff>
    </xdr:from>
    <xdr:to>
      <xdr:col>6</xdr:col>
      <xdr:colOff>638175</xdr:colOff>
      <xdr:row>3</xdr:row>
      <xdr:rowOff>142875</xdr:rowOff>
    </xdr:to>
    <xdr:pic>
      <xdr:nvPicPr>
        <xdr:cNvPr id="5124" name="Picture 4">
          <a:extLst>
            <a:ext uri="{FF2B5EF4-FFF2-40B4-BE49-F238E27FC236}">
              <a16:creationId xmlns:a16="http://schemas.microsoft.com/office/drawing/2014/main" id="{419B1989-664E-4060-A33C-7387D7F218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57700" y="66675"/>
          <a:ext cx="7524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590550</xdr:colOff>
      <xdr:row>2</xdr:row>
      <xdr:rowOff>66675</xdr:rowOff>
    </xdr:to>
    <xdr:pic>
      <xdr:nvPicPr>
        <xdr:cNvPr id="6145" name="Picture 5">
          <a:extLst>
            <a:ext uri="{FF2B5EF4-FFF2-40B4-BE49-F238E27FC236}">
              <a16:creationId xmlns:a16="http://schemas.microsoft.com/office/drawing/2014/main" id="{9FC69AB9-123A-4BED-9053-DF1FF4211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5334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0</xdr:colOff>
      <xdr:row>0</xdr:row>
      <xdr:rowOff>0</xdr:rowOff>
    </xdr:from>
    <xdr:to>
      <xdr:col>9</xdr:col>
      <xdr:colOff>0</xdr:colOff>
      <xdr:row>2</xdr:row>
      <xdr:rowOff>28575</xdr:rowOff>
    </xdr:to>
    <xdr:pic>
      <xdr:nvPicPr>
        <xdr:cNvPr id="6146" name="Picture 4">
          <a:extLst>
            <a:ext uri="{FF2B5EF4-FFF2-40B4-BE49-F238E27FC236}">
              <a16:creationId xmlns:a16="http://schemas.microsoft.com/office/drawing/2014/main" id="{D7408512-A7AA-41C1-A47D-38E16BCE29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0" y="0"/>
          <a:ext cx="847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600075</xdr:colOff>
      <xdr:row>4</xdr:row>
      <xdr:rowOff>19050</xdr:rowOff>
    </xdr:to>
    <xdr:pic>
      <xdr:nvPicPr>
        <xdr:cNvPr id="7169" name="Picture 5">
          <a:extLst>
            <a:ext uri="{FF2B5EF4-FFF2-40B4-BE49-F238E27FC236}">
              <a16:creationId xmlns:a16="http://schemas.microsoft.com/office/drawing/2014/main" id="{DCA3972F-6219-4D4A-B26F-E2F238FDF4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5</xdr:col>
      <xdr:colOff>647700</xdr:colOff>
      <xdr:row>0</xdr:row>
      <xdr:rowOff>66675</xdr:rowOff>
    </xdr:from>
    <xdr:to>
      <xdr:col>6</xdr:col>
      <xdr:colOff>638175</xdr:colOff>
      <xdr:row>3</xdr:row>
      <xdr:rowOff>142875</xdr:rowOff>
    </xdr:to>
    <xdr:pic>
      <xdr:nvPicPr>
        <xdr:cNvPr id="7170" name="Picture 4">
          <a:extLst>
            <a:ext uri="{FF2B5EF4-FFF2-40B4-BE49-F238E27FC236}">
              <a16:creationId xmlns:a16="http://schemas.microsoft.com/office/drawing/2014/main" id="{61DFA73E-71A6-422C-9DD2-FCE02BA484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7700" y="66675"/>
          <a:ext cx="7524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0</xdr:colOff>
      <xdr:row>10</xdr:row>
      <xdr:rowOff>47625</xdr:rowOff>
    </xdr:from>
    <xdr:to>
      <xdr:col>7</xdr:col>
      <xdr:colOff>0</xdr:colOff>
      <xdr:row>32</xdr:row>
      <xdr:rowOff>9525</xdr:rowOff>
    </xdr:to>
    <xdr:graphicFrame macro="">
      <xdr:nvGraphicFramePr>
        <xdr:cNvPr id="7171" name="Graphique 5">
          <a:extLst>
            <a:ext uri="{FF2B5EF4-FFF2-40B4-BE49-F238E27FC236}">
              <a16:creationId xmlns:a16="http://schemas.microsoft.com/office/drawing/2014/main" id="{999B5C5C-9503-4E1F-B41A-EECD43A51B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152400</xdr:rowOff>
    </xdr:from>
    <xdr:to>
      <xdr:col>6</xdr:col>
      <xdr:colOff>647700</xdr:colOff>
      <xdr:row>56</xdr:row>
      <xdr:rowOff>19050</xdr:rowOff>
    </xdr:to>
    <xdr:graphicFrame macro="">
      <xdr:nvGraphicFramePr>
        <xdr:cNvPr id="7172" name="Graphique 6">
          <a:extLst>
            <a:ext uri="{FF2B5EF4-FFF2-40B4-BE49-F238E27FC236}">
              <a16:creationId xmlns:a16="http://schemas.microsoft.com/office/drawing/2014/main" id="{C8357350-7961-4DBE-AE32-BEA87544D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104775</xdr:colOff>
      <xdr:row>35</xdr:row>
      <xdr:rowOff>95250</xdr:rowOff>
    </xdr:from>
    <xdr:to>
      <xdr:col>10</xdr:col>
      <xdr:colOff>123825</xdr:colOff>
      <xdr:row>35</xdr:row>
      <xdr:rowOff>95250</xdr:rowOff>
    </xdr:to>
    <xdr:sp macro="" textlink="">
      <xdr:nvSpPr>
        <xdr:cNvPr id="8193" name="Line 2">
          <a:extLst>
            <a:ext uri="{FF2B5EF4-FFF2-40B4-BE49-F238E27FC236}">
              <a16:creationId xmlns:a16="http://schemas.microsoft.com/office/drawing/2014/main" id="{9308E6BB-200C-43F3-8EC4-84145617A41A}"/>
            </a:ext>
          </a:extLst>
        </xdr:cNvPr>
        <xdr:cNvSpPr>
          <a:spLocks noChangeShapeType="1"/>
        </xdr:cNvSpPr>
      </xdr:nvSpPr>
      <xdr:spPr bwMode="auto">
        <a:xfrm>
          <a:off x="1409700" y="6962775"/>
          <a:ext cx="1714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35</xdr:row>
      <xdr:rowOff>200025</xdr:rowOff>
    </xdr:from>
    <xdr:to>
      <xdr:col>9</xdr:col>
      <xdr:colOff>0</xdr:colOff>
      <xdr:row>36</xdr:row>
      <xdr:rowOff>0</xdr:rowOff>
    </xdr:to>
    <xdr:sp macro="" textlink="">
      <xdr:nvSpPr>
        <xdr:cNvPr id="8194" name="Line 3">
          <a:extLst>
            <a:ext uri="{FF2B5EF4-FFF2-40B4-BE49-F238E27FC236}">
              <a16:creationId xmlns:a16="http://schemas.microsoft.com/office/drawing/2014/main" id="{57ED47BD-15DD-44D6-A525-D99D06BD6A57}"/>
            </a:ext>
          </a:extLst>
        </xdr:cNvPr>
        <xdr:cNvSpPr>
          <a:spLocks noChangeShapeType="1"/>
        </xdr:cNvSpPr>
      </xdr:nvSpPr>
      <xdr:spPr bwMode="auto">
        <a:xfrm>
          <a:off x="1295400" y="7067550"/>
          <a:ext cx="9525"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0</xdr:rowOff>
    </xdr:from>
    <xdr:to>
      <xdr:col>6</xdr:col>
      <xdr:colOff>57150</xdr:colOff>
      <xdr:row>3</xdr:row>
      <xdr:rowOff>76200</xdr:rowOff>
    </xdr:to>
    <xdr:pic>
      <xdr:nvPicPr>
        <xdr:cNvPr id="8195" name="Picture 7">
          <a:extLst>
            <a:ext uri="{FF2B5EF4-FFF2-40B4-BE49-F238E27FC236}">
              <a16:creationId xmlns:a16="http://schemas.microsoft.com/office/drawing/2014/main" id="{F6D48947-D585-4D00-A3EE-8C8D6CED5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51</xdr:row>
      <xdr:rowOff>57150</xdr:rowOff>
    </xdr:from>
    <xdr:to>
      <xdr:col>6</xdr:col>
      <xdr:colOff>95250</xdr:colOff>
      <xdr:row>54</xdr:row>
      <xdr:rowOff>247650</xdr:rowOff>
    </xdr:to>
    <xdr:pic>
      <xdr:nvPicPr>
        <xdr:cNvPr id="8196" name="Picture 10">
          <a:extLst>
            <a:ext uri="{FF2B5EF4-FFF2-40B4-BE49-F238E27FC236}">
              <a16:creationId xmlns:a16="http://schemas.microsoft.com/office/drawing/2014/main" id="{9D6FBE37-B9D3-4965-A08C-5613D05DB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0420350"/>
          <a:ext cx="8572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142875</xdr:colOff>
      <xdr:row>24</xdr:row>
      <xdr:rowOff>57150</xdr:rowOff>
    </xdr:from>
    <xdr:to>
      <xdr:col>30</xdr:col>
      <xdr:colOff>114300</xdr:colOff>
      <xdr:row>33</xdr:row>
      <xdr:rowOff>590550</xdr:rowOff>
    </xdr:to>
    <xdr:sp macro="" textlink="">
      <xdr:nvSpPr>
        <xdr:cNvPr id="14347" name="WordArt 11">
          <a:extLst>
            <a:ext uri="{FF2B5EF4-FFF2-40B4-BE49-F238E27FC236}">
              <a16:creationId xmlns:a16="http://schemas.microsoft.com/office/drawing/2014/main" id="{00000000-0008-0000-0700-00000B380000}"/>
            </a:ext>
          </a:extLst>
        </xdr:cNvPr>
        <xdr:cNvSpPr>
          <a:spLocks noChangeArrowheads="1" noChangeShapeType="1" noTextEdit="1"/>
        </xdr:cNvSpPr>
      </xdr:nvSpPr>
      <xdr:spPr bwMode="auto">
        <a:xfrm>
          <a:off x="2057400" y="4838700"/>
          <a:ext cx="2562225" cy="1714500"/>
        </a:xfrm>
        <a:prstGeom prst="rect">
          <a:avLst/>
        </a:prstGeom>
      </xdr:spPr>
      <xdr:txBody>
        <a:bodyPr wrap="none" fromWordArt="1">
          <a:prstTxWarp prst="textSlantUp">
            <a:avLst>
              <a:gd name="adj" fmla="val 55556"/>
            </a:avLst>
          </a:prstTxWarp>
        </a:bodyPr>
        <a:lstStyle/>
        <a:p>
          <a:pPr algn="ctr" rtl="0"/>
          <a:r>
            <a:rPr lang="fr-FR" sz="900" kern="10" spc="0">
              <a:ln w="9525">
                <a:solidFill>
                  <a:srgbClr val="000000"/>
                </a:solidFill>
                <a:round/>
                <a:headEnd/>
                <a:tailEnd/>
              </a:ln>
              <a:solidFill>
                <a:srgbClr val="000000"/>
              </a:solidFill>
              <a:effectLst/>
              <a:latin typeface="Arial"/>
              <a:cs typeface="Arial"/>
            </a:rPr>
            <a:t>Ne doit pas etre rempli </a:t>
          </a:r>
        </a:p>
        <a:p>
          <a:pPr algn="ctr" rtl="0"/>
          <a:r>
            <a:rPr lang="fr-FR" sz="900" kern="10" spc="0">
              <a:ln w="9525">
                <a:solidFill>
                  <a:srgbClr val="000000"/>
                </a:solidFill>
                <a:round/>
                <a:headEnd/>
                <a:tailEnd/>
              </a:ln>
              <a:solidFill>
                <a:srgbClr val="000000"/>
              </a:solidFill>
              <a:effectLst/>
              <a:latin typeface="Arial"/>
              <a:cs typeface="Arial"/>
            </a:rPr>
            <a:t>par les clubs, </a:t>
          </a:r>
        </a:p>
        <a:p>
          <a:pPr algn="ctr" rtl="0"/>
          <a:r>
            <a:rPr lang="fr-FR" sz="900" kern="10" spc="0">
              <a:ln w="9525">
                <a:solidFill>
                  <a:srgbClr val="000000"/>
                </a:solidFill>
                <a:round/>
                <a:headEnd/>
                <a:tailEnd/>
              </a:ln>
              <a:solidFill>
                <a:srgbClr val="000000"/>
              </a:solidFill>
              <a:effectLst/>
              <a:latin typeface="Arial"/>
              <a:cs typeface="Arial"/>
            </a:rPr>
            <a:t>mais par les FEDERATIONS, LIGUES.......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6</xdr:col>
      <xdr:colOff>57150</xdr:colOff>
      <xdr:row>3</xdr:row>
      <xdr:rowOff>76200</xdr:rowOff>
    </xdr:to>
    <xdr:pic>
      <xdr:nvPicPr>
        <xdr:cNvPr id="9217" name="Picture 2">
          <a:extLst>
            <a:ext uri="{FF2B5EF4-FFF2-40B4-BE49-F238E27FC236}">
              <a16:creationId xmlns:a16="http://schemas.microsoft.com/office/drawing/2014/main" id="{38939C34-6EE2-4941-AA3E-7473663813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28575</xdr:colOff>
      <xdr:row>0</xdr:row>
      <xdr:rowOff>0</xdr:rowOff>
    </xdr:from>
    <xdr:to>
      <xdr:col>6</xdr:col>
      <xdr:colOff>57150</xdr:colOff>
      <xdr:row>3</xdr:row>
      <xdr:rowOff>76200</xdr:rowOff>
    </xdr:to>
    <xdr:pic>
      <xdr:nvPicPr>
        <xdr:cNvPr id="9218" name="Picture 6">
          <a:extLst>
            <a:ext uri="{FF2B5EF4-FFF2-40B4-BE49-F238E27FC236}">
              <a16:creationId xmlns:a16="http://schemas.microsoft.com/office/drawing/2014/main" id="{BD39C465-C9F4-4D0B-A830-970D08DB1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55</xdr:row>
      <xdr:rowOff>133350</xdr:rowOff>
    </xdr:from>
    <xdr:to>
      <xdr:col>6</xdr:col>
      <xdr:colOff>95250</xdr:colOff>
      <xdr:row>57</xdr:row>
      <xdr:rowOff>247650</xdr:rowOff>
    </xdr:to>
    <xdr:pic>
      <xdr:nvPicPr>
        <xdr:cNvPr id="9219" name="Picture 7">
          <a:extLst>
            <a:ext uri="{FF2B5EF4-FFF2-40B4-BE49-F238E27FC236}">
              <a16:creationId xmlns:a16="http://schemas.microsoft.com/office/drawing/2014/main" id="{C6E67034-A39F-48E3-B49B-F07C6ABE4D5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9972675"/>
          <a:ext cx="8572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67"/>
  <sheetViews>
    <sheetView topLeftCell="A4" workbookViewId="0">
      <selection activeCell="Y22" sqref="Y22"/>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565" t="s">
        <v>34</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row>
    <row r="2" spans="1:43" ht="21" customHeight="1" x14ac:dyDescent="0.2">
      <c r="K2" s="564" t="s">
        <v>129</v>
      </c>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c r="AN2" s="564"/>
      <c r="AO2" s="564"/>
      <c r="AP2" s="564"/>
    </row>
    <row r="3" spans="1:43" ht="26.25" customHeight="1" x14ac:dyDescent="0.25">
      <c r="J3" s="7"/>
      <c r="K3" s="7"/>
      <c r="L3" s="7" t="s">
        <v>30</v>
      </c>
      <c r="M3" s="8"/>
      <c r="N3" s="8"/>
      <c r="O3" s="8"/>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43" ht="23.25" customHeight="1" x14ac:dyDescent="0.2">
      <c r="J4" s="3"/>
      <c r="K4" s="3"/>
      <c r="L4" s="22" t="s">
        <v>31</v>
      </c>
      <c r="M4" s="8"/>
      <c r="N4" s="8"/>
      <c r="O4" s="8"/>
      <c r="P4" s="13"/>
      <c r="Q4" s="8"/>
      <c r="R4" s="8"/>
      <c r="S4" s="8"/>
      <c r="T4" s="12"/>
      <c r="U4" s="12"/>
      <c r="V4" s="12"/>
      <c r="W4" s="12"/>
      <c r="X4" s="12"/>
      <c r="Y4" s="12"/>
      <c r="Z4" s="12"/>
      <c r="AA4" s="12"/>
      <c r="AB4" s="12"/>
      <c r="AC4" s="12"/>
      <c r="AD4" s="12"/>
      <c r="AE4" s="12"/>
      <c r="AF4" s="5"/>
      <c r="AG4" s="22" t="s">
        <v>32</v>
      </c>
      <c r="AH4" s="13"/>
      <c r="AI4" s="12"/>
      <c r="AJ4" s="12"/>
      <c r="AK4" s="12"/>
      <c r="AL4" s="12"/>
      <c r="AM4" s="12"/>
      <c r="AN4" s="12"/>
      <c r="AO4" s="12"/>
      <c r="AP4" s="12"/>
    </row>
    <row r="5" spans="1:43" ht="18" x14ac:dyDescent="0.25">
      <c r="B5" s="28" t="s">
        <v>22</v>
      </c>
      <c r="J5" s="11"/>
      <c r="K5" s="11"/>
      <c r="L5" s="11"/>
      <c r="M5" s="11"/>
      <c r="N5" s="11"/>
      <c r="O5" s="11"/>
      <c r="P5" s="11"/>
      <c r="Q5" s="11"/>
      <c r="R5" s="11"/>
      <c r="S5" s="11"/>
      <c r="T5" s="11"/>
      <c r="AF5" s="11"/>
      <c r="AG5" s="11"/>
      <c r="AI5" s="11"/>
      <c r="AJ5" s="11"/>
    </row>
    <row r="6" spans="1:43" ht="22.5" x14ac:dyDescent="0.2">
      <c r="B6" s="569" t="s">
        <v>79</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69"/>
      <c r="AL6" s="569"/>
      <c r="AM6" s="569"/>
      <c r="AN6" s="569"/>
      <c r="AO6" s="569"/>
      <c r="AP6" s="569"/>
    </row>
    <row r="7" spans="1:43" ht="21" customHeight="1" x14ac:dyDescent="0.2">
      <c r="B7" s="570"/>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row>
    <row r="8" spans="1:43" ht="15" x14ac:dyDescent="0.2">
      <c r="A8" s="566" t="s">
        <v>80</v>
      </c>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8"/>
    </row>
    <row r="9" spans="1:43" ht="3" customHeight="1" x14ac:dyDescent="0.2"/>
    <row r="10" spans="1:43" ht="18" customHeight="1" x14ac:dyDescent="0.2">
      <c r="A10" s="6">
        <v>1</v>
      </c>
      <c r="B10" s="6">
        <f t="shared" ref="B10:T10" si="0">A10+1</f>
        <v>2</v>
      </c>
      <c r="C10" s="6">
        <f t="shared" si="0"/>
        <v>3</v>
      </c>
      <c r="D10" s="6">
        <f t="shared" si="0"/>
        <v>4</v>
      </c>
      <c r="E10" s="6">
        <f t="shared" si="0"/>
        <v>5</v>
      </c>
      <c r="F10" s="6">
        <f t="shared" si="0"/>
        <v>6</v>
      </c>
      <c r="G10" s="6">
        <f t="shared" si="0"/>
        <v>7</v>
      </c>
      <c r="H10" s="6">
        <f t="shared" si="0"/>
        <v>8</v>
      </c>
      <c r="I10" s="6">
        <f t="shared" si="0"/>
        <v>9</v>
      </c>
      <c r="J10" s="6">
        <f t="shared" si="0"/>
        <v>10</v>
      </c>
      <c r="K10" s="6">
        <f t="shared" si="0"/>
        <v>11</v>
      </c>
      <c r="L10" s="6">
        <f t="shared" si="0"/>
        <v>12</v>
      </c>
      <c r="M10" s="6">
        <f t="shared" si="0"/>
        <v>13</v>
      </c>
      <c r="N10" s="6">
        <f t="shared" si="0"/>
        <v>14</v>
      </c>
      <c r="O10" s="6">
        <f t="shared" si="0"/>
        <v>15</v>
      </c>
      <c r="P10" s="6">
        <f t="shared" si="0"/>
        <v>16</v>
      </c>
      <c r="Q10" s="6">
        <f t="shared" si="0"/>
        <v>17</v>
      </c>
      <c r="R10" s="6">
        <f t="shared" si="0"/>
        <v>18</v>
      </c>
      <c r="S10" s="6">
        <f t="shared" si="0"/>
        <v>19</v>
      </c>
      <c r="T10" s="6">
        <f t="shared" si="0"/>
        <v>20</v>
      </c>
      <c r="U10" s="6"/>
      <c r="V10" s="6">
        <v>20</v>
      </c>
      <c r="W10" s="6">
        <f>V10-1</f>
        <v>19</v>
      </c>
      <c r="X10" s="6">
        <f t="shared" ref="X10:AO10" si="1">W10-1</f>
        <v>18</v>
      </c>
      <c r="Y10" s="6">
        <f t="shared" si="1"/>
        <v>17</v>
      </c>
      <c r="Z10" s="6">
        <f t="shared" si="1"/>
        <v>16</v>
      </c>
      <c r="AA10" s="6">
        <f t="shared" si="1"/>
        <v>15</v>
      </c>
      <c r="AB10" s="6">
        <f t="shared" si="1"/>
        <v>14</v>
      </c>
      <c r="AC10" s="6">
        <f t="shared" si="1"/>
        <v>13</v>
      </c>
      <c r="AD10" s="6">
        <f t="shared" si="1"/>
        <v>12</v>
      </c>
      <c r="AE10" s="6">
        <f t="shared" si="1"/>
        <v>11</v>
      </c>
      <c r="AF10" s="6">
        <f t="shared" si="1"/>
        <v>10</v>
      </c>
      <c r="AG10" s="6">
        <f t="shared" si="1"/>
        <v>9</v>
      </c>
      <c r="AH10" s="6">
        <f t="shared" si="1"/>
        <v>8</v>
      </c>
      <c r="AI10" s="6">
        <f t="shared" si="1"/>
        <v>7</v>
      </c>
      <c r="AJ10" s="6">
        <f t="shared" si="1"/>
        <v>6</v>
      </c>
      <c r="AK10" s="6">
        <f t="shared" si="1"/>
        <v>5</v>
      </c>
      <c r="AL10" s="6">
        <f t="shared" si="1"/>
        <v>4</v>
      </c>
      <c r="AM10" s="6">
        <f t="shared" si="1"/>
        <v>3</v>
      </c>
      <c r="AN10" s="6">
        <f t="shared" si="1"/>
        <v>2</v>
      </c>
      <c r="AO10" s="6">
        <f t="shared" si="1"/>
        <v>1</v>
      </c>
    </row>
    <row r="11" spans="1:43" ht="18" customHeight="1" x14ac:dyDescent="0.2"/>
    <row r="12" spans="1:43" ht="18" customHeight="1" x14ac:dyDescent="0.2"/>
    <row r="13" spans="1:43" ht="18" customHeight="1" x14ac:dyDescent="0.2"/>
    <row r="14" spans="1:43" ht="18" customHeight="1" x14ac:dyDescent="0.2"/>
    <row r="15" spans="1:43" ht="18" customHeight="1" x14ac:dyDescent="0.2"/>
    <row r="16" spans="1:43"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s="6" customFormat="1" ht="18" customHeight="1" x14ac:dyDescent="0.15"/>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sheetData>
  <mergeCells count="5">
    <mergeCell ref="K2:AP2"/>
    <mergeCell ref="A1:AQ1"/>
    <mergeCell ref="A8:AQ8"/>
    <mergeCell ref="B6:AP6"/>
    <mergeCell ref="B7:AP7"/>
  </mergeCells>
  <phoneticPr fontId="0" type="noConversion"/>
  <pageMargins left="0.39370078740157483" right="0.39370078740157483" top="0.39370078740157483" bottom="0.19685039370078741" header="0.51181102362204722"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R373"/>
  <sheetViews>
    <sheetView showGridLines="0" showZeros="0" topLeftCell="B1" workbookViewId="0">
      <selection activeCell="AU36" sqref="AU36"/>
    </sheetView>
  </sheetViews>
  <sheetFormatPr baseColWidth="10" defaultRowHeight="12.75" x14ac:dyDescent="0.2"/>
  <cols>
    <col min="1" max="1" width="1.28515625" style="73" customWidth="1"/>
    <col min="2" max="42" width="2.28515625" style="73" customWidth="1"/>
    <col min="43" max="43" width="1.28515625" style="73" customWidth="1"/>
    <col min="44" max="16384" width="11.42578125" style="73"/>
  </cols>
  <sheetData>
    <row r="1" spans="1:43" ht="21.75" customHeight="1" x14ac:dyDescent="0.2">
      <c r="A1" s="727" t="s">
        <v>133</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row>
    <row r="2" spans="1:43" ht="21" customHeight="1" x14ac:dyDescent="0.25">
      <c r="A2" s="101"/>
      <c r="B2" s="101"/>
      <c r="C2" s="101"/>
      <c r="D2" s="101"/>
      <c r="E2" s="101"/>
      <c r="F2" s="101"/>
      <c r="G2" s="101"/>
      <c r="H2" s="101"/>
      <c r="I2" s="105" t="s">
        <v>30</v>
      </c>
      <c r="J2" s="101"/>
      <c r="K2" s="105"/>
      <c r="L2" s="101"/>
      <c r="M2" s="106"/>
      <c r="N2" s="106"/>
      <c r="O2" s="106"/>
      <c r="P2" s="107"/>
      <c r="Q2" s="258">
        <f>+Couverture!O17</f>
        <v>0</v>
      </c>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3" ht="21" customHeight="1" x14ac:dyDescent="0.25">
      <c r="A3" s="101"/>
      <c r="B3" s="101"/>
      <c r="C3" s="101"/>
      <c r="D3" s="101"/>
      <c r="E3" s="101"/>
      <c r="F3" s="101"/>
      <c r="G3" s="101"/>
      <c r="H3" s="101"/>
      <c r="I3" s="108" t="s">
        <v>31</v>
      </c>
      <c r="J3" s="99"/>
      <c r="K3" s="106"/>
      <c r="L3" s="106"/>
      <c r="M3" s="106"/>
      <c r="N3" s="259">
        <f>+Couverture!U19</f>
        <v>0</v>
      </c>
      <c r="O3" s="230"/>
      <c r="P3" s="231"/>
      <c r="Q3" s="230"/>
      <c r="R3" s="230"/>
      <c r="S3" s="230"/>
      <c r="T3" s="232"/>
      <c r="U3" s="232"/>
      <c r="V3" s="232"/>
      <c r="W3" s="232"/>
      <c r="X3" s="232"/>
      <c r="Y3" s="232"/>
      <c r="Z3" s="232"/>
      <c r="AA3" s="232"/>
      <c r="AB3" s="232"/>
      <c r="AC3" s="232"/>
      <c r="AD3" s="232"/>
      <c r="AE3" s="232"/>
      <c r="AF3" s="74"/>
      <c r="AG3" s="108" t="s">
        <v>32</v>
      </c>
      <c r="AH3" s="99"/>
      <c r="AI3" s="107"/>
      <c r="AJ3" s="107"/>
      <c r="AK3" s="79" t="str">
        <f>'Fiche 0'!AK3</f>
        <v>2019 / 2020</v>
      </c>
      <c r="AL3" s="75"/>
      <c r="AM3" s="75"/>
      <c r="AN3" s="75"/>
      <c r="AO3" s="75"/>
      <c r="AP3" s="75"/>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142</v>
      </c>
      <c r="AQ4" s="101"/>
    </row>
    <row r="5" spans="1:43" s="77" customFormat="1" ht="27" customHeight="1" x14ac:dyDescent="0.2">
      <c r="A5" s="99"/>
      <c r="B5" s="904" t="s">
        <v>167</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c r="AH5" s="904"/>
      <c r="AI5" s="904"/>
      <c r="AJ5" s="904"/>
      <c r="AK5" s="904"/>
      <c r="AL5" s="904"/>
      <c r="AM5" s="904"/>
      <c r="AN5" s="904"/>
      <c r="AO5" s="904"/>
      <c r="AP5" s="904"/>
      <c r="AQ5" s="99"/>
    </row>
    <row r="6" spans="1:43" s="93" customFormat="1" ht="6" customHeight="1" x14ac:dyDescent="0.2">
      <c r="A6" s="18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5"/>
    </row>
    <row r="7" spans="1:43" ht="15" x14ac:dyDescent="0.2">
      <c r="A7" s="733" t="s">
        <v>54</v>
      </c>
      <c r="B7" s="734"/>
      <c r="C7" s="734"/>
      <c r="D7" s="734"/>
      <c r="E7" s="734"/>
      <c r="F7" s="734"/>
      <c r="G7" s="734"/>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5"/>
    </row>
    <row r="8" spans="1:43" s="171" customFormat="1" ht="41.25" customHeight="1" x14ac:dyDescent="0.2">
      <c r="A8" s="187"/>
      <c r="B8" s="905" t="s">
        <v>282</v>
      </c>
      <c r="C8" s="906"/>
      <c r="D8" s="906"/>
      <c r="E8" s="906"/>
      <c r="F8" s="906"/>
      <c r="G8" s="906"/>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188"/>
    </row>
    <row r="9" spans="1:43" s="172" customFormat="1" ht="25.5" customHeight="1" x14ac:dyDescent="0.2">
      <c r="A9" s="189"/>
      <c r="B9" s="898" t="s">
        <v>94</v>
      </c>
      <c r="C9" s="898"/>
      <c r="D9" s="898"/>
      <c r="E9" s="898"/>
      <c r="F9" s="898"/>
      <c r="G9" s="898"/>
      <c r="H9" s="898"/>
      <c r="I9" s="898"/>
      <c r="J9" s="898"/>
      <c r="K9" s="898"/>
      <c r="L9" s="898"/>
      <c r="M9" s="898"/>
      <c r="N9" s="898"/>
      <c r="O9" s="898"/>
      <c r="P9" s="898"/>
      <c r="Q9" s="898"/>
      <c r="R9" s="898"/>
      <c r="S9" s="898"/>
      <c r="T9" s="898"/>
      <c r="U9" s="898"/>
      <c r="V9" s="898"/>
      <c r="W9" s="898"/>
      <c r="X9" s="898"/>
      <c r="Y9" s="898"/>
      <c r="Z9" s="898"/>
      <c r="AA9" s="899"/>
      <c r="AB9" s="895" t="s">
        <v>98</v>
      </c>
      <c r="AC9" s="896"/>
      <c r="AD9" s="896"/>
      <c r="AE9" s="896"/>
      <c r="AF9" s="896"/>
      <c r="AG9" s="896"/>
      <c r="AH9" s="897"/>
      <c r="AI9" s="895" t="s">
        <v>146</v>
      </c>
      <c r="AJ9" s="896"/>
      <c r="AK9" s="896"/>
      <c r="AL9" s="896"/>
      <c r="AM9" s="896"/>
      <c r="AN9" s="896"/>
      <c r="AO9" s="896"/>
      <c r="AP9" s="896"/>
      <c r="AQ9" s="190"/>
    </row>
    <row r="10" spans="1:43" ht="15" customHeight="1" x14ac:dyDescent="0.2">
      <c r="A10" s="271"/>
      <c r="B10" s="884"/>
      <c r="C10" s="884"/>
      <c r="D10" s="884"/>
      <c r="E10" s="884"/>
      <c r="F10" s="884"/>
      <c r="G10" s="884"/>
      <c r="H10" s="884"/>
      <c r="I10" s="884"/>
      <c r="J10" s="884"/>
      <c r="K10" s="884"/>
      <c r="L10" s="884"/>
      <c r="M10" s="884"/>
      <c r="N10" s="884"/>
      <c r="O10" s="884"/>
      <c r="P10" s="884"/>
      <c r="Q10" s="884"/>
      <c r="R10" s="884"/>
      <c r="S10" s="884"/>
      <c r="T10" s="884"/>
      <c r="U10" s="884"/>
      <c r="V10" s="884"/>
      <c r="W10" s="884"/>
      <c r="X10" s="884"/>
      <c r="Y10" s="884"/>
      <c r="Z10" s="884"/>
      <c r="AA10" s="885"/>
      <c r="AB10" s="886"/>
      <c r="AC10" s="887"/>
      <c r="AD10" s="887"/>
      <c r="AE10" s="887"/>
      <c r="AF10" s="887"/>
      <c r="AG10" s="887"/>
      <c r="AH10" s="273"/>
      <c r="AI10" s="886"/>
      <c r="AJ10" s="887"/>
      <c r="AK10" s="887"/>
      <c r="AL10" s="887"/>
      <c r="AM10" s="887"/>
      <c r="AN10" s="887"/>
      <c r="AO10" s="887"/>
      <c r="AP10" s="272"/>
      <c r="AQ10" s="274"/>
    </row>
    <row r="11" spans="1:43" ht="15" customHeight="1" x14ac:dyDescent="0.2">
      <c r="A11" s="271"/>
      <c r="B11" s="884"/>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5"/>
      <c r="AB11" s="886"/>
      <c r="AC11" s="887"/>
      <c r="AD11" s="887"/>
      <c r="AE11" s="887"/>
      <c r="AF11" s="887"/>
      <c r="AG11" s="887"/>
      <c r="AH11" s="273"/>
      <c r="AI11" s="886"/>
      <c r="AJ11" s="887"/>
      <c r="AK11" s="887"/>
      <c r="AL11" s="887"/>
      <c r="AM11" s="887"/>
      <c r="AN11" s="887"/>
      <c r="AO11" s="887"/>
      <c r="AP11" s="272"/>
      <c r="AQ11" s="274"/>
    </row>
    <row r="12" spans="1:43" ht="15" customHeight="1" x14ac:dyDescent="0.2">
      <c r="A12" s="271"/>
      <c r="B12" s="884"/>
      <c r="C12" s="884"/>
      <c r="D12" s="884"/>
      <c r="E12" s="884"/>
      <c r="F12" s="884"/>
      <c r="G12" s="884"/>
      <c r="H12" s="884"/>
      <c r="I12" s="884"/>
      <c r="J12" s="884"/>
      <c r="K12" s="884"/>
      <c r="L12" s="884"/>
      <c r="M12" s="884"/>
      <c r="N12" s="884"/>
      <c r="O12" s="884"/>
      <c r="P12" s="884"/>
      <c r="Q12" s="884"/>
      <c r="R12" s="884"/>
      <c r="S12" s="884"/>
      <c r="T12" s="884"/>
      <c r="U12" s="884"/>
      <c r="V12" s="884"/>
      <c r="W12" s="884"/>
      <c r="X12" s="884"/>
      <c r="Y12" s="884"/>
      <c r="Z12" s="884"/>
      <c r="AA12" s="885"/>
      <c r="AB12" s="886"/>
      <c r="AC12" s="887"/>
      <c r="AD12" s="887"/>
      <c r="AE12" s="887"/>
      <c r="AF12" s="887"/>
      <c r="AG12" s="887"/>
      <c r="AH12" s="273"/>
      <c r="AI12" s="886"/>
      <c r="AJ12" s="887"/>
      <c r="AK12" s="887"/>
      <c r="AL12" s="887"/>
      <c r="AM12" s="887"/>
      <c r="AN12" s="887"/>
      <c r="AO12" s="887"/>
      <c r="AP12" s="272"/>
      <c r="AQ12" s="274"/>
    </row>
    <row r="13" spans="1:43" ht="15" customHeight="1" x14ac:dyDescent="0.2">
      <c r="A13" s="271"/>
      <c r="B13" s="884"/>
      <c r="C13" s="884"/>
      <c r="D13" s="884"/>
      <c r="E13" s="884"/>
      <c r="F13" s="884"/>
      <c r="G13" s="884"/>
      <c r="H13" s="884"/>
      <c r="I13" s="884"/>
      <c r="J13" s="884"/>
      <c r="K13" s="884"/>
      <c r="L13" s="884"/>
      <c r="M13" s="884"/>
      <c r="N13" s="884"/>
      <c r="O13" s="884"/>
      <c r="P13" s="884"/>
      <c r="Q13" s="884"/>
      <c r="R13" s="884"/>
      <c r="S13" s="884"/>
      <c r="T13" s="884"/>
      <c r="U13" s="884"/>
      <c r="V13" s="884"/>
      <c r="W13" s="884"/>
      <c r="X13" s="884"/>
      <c r="Y13" s="884"/>
      <c r="Z13" s="884"/>
      <c r="AA13" s="885"/>
      <c r="AB13" s="886"/>
      <c r="AC13" s="887"/>
      <c r="AD13" s="887"/>
      <c r="AE13" s="887"/>
      <c r="AF13" s="887"/>
      <c r="AG13" s="887"/>
      <c r="AH13" s="273"/>
      <c r="AI13" s="886"/>
      <c r="AJ13" s="887"/>
      <c r="AK13" s="887"/>
      <c r="AL13" s="887"/>
      <c r="AM13" s="887"/>
      <c r="AN13" s="887"/>
      <c r="AO13" s="887"/>
      <c r="AP13" s="272"/>
      <c r="AQ13" s="274"/>
    </row>
    <row r="14" spans="1:43" ht="15" customHeight="1" x14ac:dyDescent="0.2">
      <c r="A14" s="271"/>
      <c r="B14" s="884"/>
      <c r="C14" s="884"/>
      <c r="D14" s="884"/>
      <c r="E14" s="884"/>
      <c r="F14" s="884"/>
      <c r="G14" s="884"/>
      <c r="H14" s="884"/>
      <c r="I14" s="884"/>
      <c r="J14" s="884"/>
      <c r="K14" s="884"/>
      <c r="L14" s="884"/>
      <c r="M14" s="884"/>
      <c r="N14" s="884"/>
      <c r="O14" s="884"/>
      <c r="P14" s="884"/>
      <c r="Q14" s="884"/>
      <c r="R14" s="884"/>
      <c r="S14" s="884"/>
      <c r="T14" s="884"/>
      <c r="U14" s="884"/>
      <c r="V14" s="884"/>
      <c r="W14" s="884"/>
      <c r="X14" s="884"/>
      <c r="Y14" s="884"/>
      <c r="Z14" s="884"/>
      <c r="AA14" s="885"/>
      <c r="AB14" s="886"/>
      <c r="AC14" s="887"/>
      <c r="AD14" s="887"/>
      <c r="AE14" s="887"/>
      <c r="AF14" s="887"/>
      <c r="AG14" s="887"/>
      <c r="AH14" s="273"/>
      <c r="AI14" s="886"/>
      <c r="AJ14" s="887"/>
      <c r="AK14" s="887"/>
      <c r="AL14" s="887"/>
      <c r="AM14" s="887"/>
      <c r="AN14" s="887"/>
      <c r="AO14" s="887"/>
      <c r="AP14" s="272"/>
      <c r="AQ14" s="274"/>
    </row>
    <row r="15" spans="1:43" ht="15" customHeight="1" x14ac:dyDescent="0.2">
      <c r="A15" s="271"/>
      <c r="B15" s="884"/>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5"/>
      <c r="AB15" s="886"/>
      <c r="AC15" s="887"/>
      <c r="AD15" s="887"/>
      <c r="AE15" s="887"/>
      <c r="AF15" s="887"/>
      <c r="AG15" s="887"/>
      <c r="AH15" s="273"/>
      <c r="AI15" s="886"/>
      <c r="AJ15" s="887"/>
      <c r="AK15" s="887"/>
      <c r="AL15" s="887"/>
      <c r="AM15" s="887"/>
      <c r="AN15" s="887"/>
      <c r="AO15" s="887"/>
      <c r="AP15" s="272"/>
      <c r="AQ15" s="274"/>
    </row>
    <row r="16" spans="1:43" ht="15" customHeight="1" x14ac:dyDescent="0.2">
      <c r="A16" s="271"/>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5"/>
      <c r="AB16" s="886"/>
      <c r="AC16" s="887"/>
      <c r="AD16" s="887"/>
      <c r="AE16" s="887"/>
      <c r="AF16" s="887"/>
      <c r="AG16" s="887"/>
      <c r="AH16" s="273"/>
      <c r="AI16" s="886"/>
      <c r="AJ16" s="887"/>
      <c r="AK16" s="887"/>
      <c r="AL16" s="887"/>
      <c r="AM16" s="887"/>
      <c r="AN16" s="887"/>
      <c r="AO16" s="887"/>
      <c r="AP16" s="272"/>
      <c r="AQ16" s="274"/>
    </row>
    <row r="17" spans="1:43" ht="15" customHeight="1" x14ac:dyDescent="0.2">
      <c r="A17" s="271"/>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5"/>
      <c r="AB17" s="886"/>
      <c r="AC17" s="887"/>
      <c r="AD17" s="887"/>
      <c r="AE17" s="887"/>
      <c r="AF17" s="887"/>
      <c r="AG17" s="887"/>
      <c r="AH17" s="273"/>
      <c r="AI17" s="886"/>
      <c r="AJ17" s="887"/>
      <c r="AK17" s="887"/>
      <c r="AL17" s="887"/>
      <c r="AM17" s="887"/>
      <c r="AN17" s="887"/>
      <c r="AO17" s="887"/>
      <c r="AP17" s="272"/>
      <c r="AQ17" s="274"/>
    </row>
    <row r="18" spans="1:43" ht="15" customHeight="1" x14ac:dyDescent="0.2">
      <c r="A18" s="271"/>
      <c r="B18" s="884"/>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5"/>
      <c r="AB18" s="886"/>
      <c r="AC18" s="887"/>
      <c r="AD18" s="887"/>
      <c r="AE18" s="887"/>
      <c r="AF18" s="887"/>
      <c r="AG18" s="887"/>
      <c r="AH18" s="273"/>
      <c r="AI18" s="886"/>
      <c r="AJ18" s="887"/>
      <c r="AK18" s="887"/>
      <c r="AL18" s="887"/>
      <c r="AM18" s="887"/>
      <c r="AN18" s="887"/>
      <c r="AO18" s="887"/>
      <c r="AP18" s="272"/>
      <c r="AQ18" s="274"/>
    </row>
    <row r="19" spans="1:43" ht="15" customHeight="1" x14ac:dyDescent="0.2">
      <c r="A19" s="271"/>
      <c r="B19" s="884"/>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5"/>
      <c r="AB19" s="886"/>
      <c r="AC19" s="887"/>
      <c r="AD19" s="887"/>
      <c r="AE19" s="887"/>
      <c r="AF19" s="887"/>
      <c r="AG19" s="887"/>
      <c r="AH19" s="273"/>
      <c r="AI19" s="886"/>
      <c r="AJ19" s="887"/>
      <c r="AK19" s="887"/>
      <c r="AL19" s="887"/>
      <c r="AM19" s="887"/>
      <c r="AN19" s="887"/>
      <c r="AO19" s="887"/>
      <c r="AP19" s="272"/>
      <c r="AQ19" s="274"/>
    </row>
    <row r="20" spans="1:43" ht="15" customHeight="1" x14ac:dyDescent="0.2">
      <c r="A20" s="271"/>
      <c r="B20" s="884"/>
      <c r="C20" s="884"/>
      <c r="D20" s="884"/>
      <c r="E20" s="884"/>
      <c r="F20" s="884"/>
      <c r="G20" s="884"/>
      <c r="H20" s="884"/>
      <c r="I20" s="884"/>
      <c r="J20" s="884"/>
      <c r="K20" s="884"/>
      <c r="L20" s="884"/>
      <c r="M20" s="884"/>
      <c r="N20" s="884"/>
      <c r="O20" s="884"/>
      <c r="P20" s="884"/>
      <c r="Q20" s="884"/>
      <c r="R20" s="884"/>
      <c r="S20" s="884"/>
      <c r="T20" s="884"/>
      <c r="U20" s="884"/>
      <c r="V20" s="884"/>
      <c r="W20" s="884"/>
      <c r="X20" s="884"/>
      <c r="Y20" s="884"/>
      <c r="Z20" s="884"/>
      <c r="AA20" s="885"/>
      <c r="AB20" s="886"/>
      <c r="AC20" s="887"/>
      <c r="AD20" s="887"/>
      <c r="AE20" s="887"/>
      <c r="AF20" s="887"/>
      <c r="AG20" s="887"/>
      <c r="AH20" s="273"/>
      <c r="AI20" s="886"/>
      <c r="AJ20" s="887"/>
      <c r="AK20" s="887"/>
      <c r="AL20" s="887"/>
      <c r="AM20" s="887"/>
      <c r="AN20" s="887"/>
      <c r="AO20" s="887"/>
      <c r="AP20" s="272"/>
      <c r="AQ20" s="274"/>
    </row>
    <row r="21" spans="1:43" ht="15" customHeight="1" x14ac:dyDescent="0.2">
      <c r="A21" s="271"/>
      <c r="B21" s="884"/>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5"/>
      <c r="AB21" s="886"/>
      <c r="AC21" s="887"/>
      <c r="AD21" s="887"/>
      <c r="AE21" s="887"/>
      <c r="AF21" s="887"/>
      <c r="AG21" s="887"/>
      <c r="AH21" s="273"/>
      <c r="AI21" s="886"/>
      <c r="AJ21" s="887"/>
      <c r="AK21" s="887"/>
      <c r="AL21" s="887"/>
      <c r="AM21" s="887"/>
      <c r="AN21" s="887"/>
      <c r="AO21" s="887"/>
      <c r="AP21" s="272"/>
      <c r="AQ21" s="274"/>
    </row>
    <row r="22" spans="1:43" ht="15" customHeight="1" x14ac:dyDescent="0.2">
      <c r="A22" s="271"/>
      <c r="B22" s="884"/>
      <c r="C22" s="884"/>
      <c r="D22" s="884"/>
      <c r="E22" s="884"/>
      <c r="F22" s="884"/>
      <c r="G22" s="884"/>
      <c r="H22" s="884"/>
      <c r="I22" s="884"/>
      <c r="J22" s="884"/>
      <c r="K22" s="884"/>
      <c r="L22" s="884"/>
      <c r="M22" s="884"/>
      <c r="N22" s="884"/>
      <c r="O22" s="884"/>
      <c r="P22" s="884"/>
      <c r="Q22" s="884"/>
      <c r="R22" s="884"/>
      <c r="S22" s="884"/>
      <c r="T22" s="884"/>
      <c r="U22" s="884"/>
      <c r="V22" s="884"/>
      <c r="W22" s="884"/>
      <c r="X22" s="884"/>
      <c r="Y22" s="884"/>
      <c r="Z22" s="884"/>
      <c r="AA22" s="885"/>
      <c r="AB22" s="886"/>
      <c r="AC22" s="887"/>
      <c r="AD22" s="887"/>
      <c r="AE22" s="887"/>
      <c r="AF22" s="887"/>
      <c r="AG22" s="887"/>
      <c r="AH22" s="273"/>
      <c r="AI22" s="886"/>
      <c r="AJ22" s="887"/>
      <c r="AK22" s="887"/>
      <c r="AL22" s="887"/>
      <c r="AM22" s="887"/>
      <c r="AN22" s="887"/>
      <c r="AO22" s="887"/>
      <c r="AP22" s="272"/>
      <c r="AQ22" s="274"/>
    </row>
    <row r="23" spans="1:43" ht="15" customHeight="1" x14ac:dyDescent="0.2">
      <c r="A23" s="271"/>
      <c r="B23" s="884"/>
      <c r="C23" s="884"/>
      <c r="D23" s="884"/>
      <c r="E23" s="884"/>
      <c r="F23" s="884"/>
      <c r="G23" s="884"/>
      <c r="H23" s="884"/>
      <c r="I23" s="884"/>
      <c r="J23" s="884"/>
      <c r="K23" s="884"/>
      <c r="L23" s="884"/>
      <c r="M23" s="884"/>
      <c r="N23" s="884"/>
      <c r="O23" s="884"/>
      <c r="P23" s="884"/>
      <c r="Q23" s="884"/>
      <c r="R23" s="884"/>
      <c r="S23" s="884"/>
      <c r="T23" s="884"/>
      <c r="U23" s="884"/>
      <c r="V23" s="884"/>
      <c r="W23" s="884"/>
      <c r="X23" s="884"/>
      <c r="Y23" s="884"/>
      <c r="Z23" s="884"/>
      <c r="AA23" s="885"/>
      <c r="AB23" s="886"/>
      <c r="AC23" s="887"/>
      <c r="AD23" s="887"/>
      <c r="AE23" s="887"/>
      <c r="AF23" s="887"/>
      <c r="AG23" s="887"/>
      <c r="AH23" s="273"/>
      <c r="AI23" s="886"/>
      <c r="AJ23" s="887"/>
      <c r="AK23" s="887"/>
      <c r="AL23" s="887"/>
      <c r="AM23" s="887"/>
      <c r="AN23" s="887"/>
      <c r="AO23" s="887"/>
      <c r="AP23" s="272"/>
      <c r="AQ23" s="274"/>
    </row>
    <row r="24" spans="1:43" ht="15" customHeight="1" x14ac:dyDescent="0.2">
      <c r="A24" s="271"/>
      <c r="B24" s="884"/>
      <c r="C24" s="884"/>
      <c r="D24" s="884"/>
      <c r="E24" s="884"/>
      <c r="F24" s="884"/>
      <c r="G24" s="884"/>
      <c r="H24" s="884"/>
      <c r="I24" s="884"/>
      <c r="J24" s="884"/>
      <c r="K24" s="884"/>
      <c r="L24" s="884"/>
      <c r="M24" s="884"/>
      <c r="N24" s="884"/>
      <c r="O24" s="884"/>
      <c r="P24" s="884"/>
      <c r="Q24" s="884"/>
      <c r="R24" s="884"/>
      <c r="S24" s="884"/>
      <c r="T24" s="884"/>
      <c r="U24" s="884"/>
      <c r="V24" s="884"/>
      <c r="W24" s="884"/>
      <c r="X24" s="884"/>
      <c r="Y24" s="884"/>
      <c r="Z24" s="884"/>
      <c r="AA24" s="885"/>
      <c r="AB24" s="886"/>
      <c r="AC24" s="887"/>
      <c r="AD24" s="887"/>
      <c r="AE24" s="887"/>
      <c r="AF24" s="887"/>
      <c r="AG24" s="887"/>
      <c r="AH24" s="273"/>
      <c r="AI24" s="886"/>
      <c r="AJ24" s="887"/>
      <c r="AK24" s="887"/>
      <c r="AL24" s="887"/>
      <c r="AM24" s="887"/>
      <c r="AN24" s="887"/>
      <c r="AO24" s="887"/>
      <c r="AP24" s="272"/>
      <c r="AQ24" s="274"/>
    </row>
    <row r="25" spans="1:43" ht="15" customHeight="1" x14ac:dyDescent="0.2">
      <c r="A25" s="271"/>
      <c r="B25" s="884"/>
      <c r="C25" s="884"/>
      <c r="D25" s="884"/>
      <c r="E25" s="884"/>
      <c r="F25" s="884"/>
      <c r="G25" s="884"/>
      <c r="H25" s="884"/>
      <c r="I25" s="884"/>
      <c r="J25" s="884"/>
      <c r="K25" s="884"/>
      <c r="L25" s="884"/>
      <c r="M25" s="884"/>
      <c r="N25" s="884"/>
      <c r="O25" s="884"/>
      <c r="P25" s="884"/>
      <c r="Q25" s="884"/>
      <c r="R25" s="884"/>
      <c r="S25" s="884"/>
      <c r="T25" s="884"/>
      <c r="U25" s="884"/>
      <c r="V25" s="884"/>
      <c r="W25" s="884"/>
      <c r="X25" s="884"/>
      <c r="Y25" s="884"/>
      <c r="Z25" s="884"/>
      <c r="AA25" s="885"/>
      <c r="AB25" s="886"/>
      <c r="AC25" s="887"/>
      <c r="AD25" s="887"/>
      <c r="AE25" s="887"/>
      <c r="AF25" s="887"/>
      <c r="AG25" s="887"/>
      <c r="AH25" s="273"/>
      <c r="AI25" s="886"/>
      <c r="AJ25" s="887"/>
      <c r="AK25" s="887"/>
      <c r="AL25" s="887"/>
      <c r="AM25" s="887"/>
      <c r="AN25" s="887"/>
      <c r="AO25" s="887"/>
      <c r="AP25" s="272"/>
      <c r="AQ25" s="274"/>
    </row>
    <row r="26" spans="1:43" ht="15" customHeight="1" x14ac:dyDescent="0.2">
      <c r="A26" s="271"/>
      <c r="B26" s="884"/>
      <c r="C26" s="884"/>
      <c r="D26" s="884"/>
      <c r="E26" s="884"/>
      <c r="F26" s="884"/>
      <c r="G26" s="884"/>
      <c r="H26" s="884"/>
      <c r="I26" s="884"/>
      <c r="J26" s="884"/>
      <c r="K26" s="884"/>
      <c r="L26" s="884"/>
      <c r="M26" s="884"/>
      <c r="N26" s="884"/>
      <c r="O26" s="884"/>
      <c r="P26" s="884"/>
      <c r="Q26" s="884"/>
      <c r="R26" s="884"/>
      <c r="S26" s="884"/>
      <c r="T26" s="884"/>
      <c r="U26" s="884"/>
      <c r="V26" s="884"/>
      <c r="W26" s="884"/>
      <c r="X26" s="884"/>
      <c r="Y26" s="884"/>
      <c r="Z26" s="884"/>
      <c r="AA26" s="885"/>
      <c r="AB26" s="886"/>
      <c r="AC26" s="887"/>
      <c r="AD26" s="887"/>
      <c r="AE26" s="887"/>
      <c r="AF26" s="887"/>
      <c r="AG26" s="887"/>
      <c r="AH26" s="273"/>
      <c r="AI26" s="886"/>
      <c r="AJ26" s="887"/>
      <c r="AK26" s="887"/>
      <c r="AL26" s="887"/>
      <c r="AM26" s="887"/>
      <c r="AN26" s="887"/>
      <c r="AO26" s="887"/>
      <c r="AP26" s="272"/>
      <c r="AQ26" s="274"/>
    </row>
    <row r="27" spans="1:43" ht="15" customHeight="1" x14ac:dyDescent="0.2">
      <c r="A27" s="271"/>
      <c r="B27" s="884"/>
      <c r="C27" s="884"/>
      <c r="D27" s="884"/>
      <c r="E27" s="884"/>
      <c r="F27" s="884"/>
      <c r="G27" s="884"/>
      <c r="H27" s="884"/>
      <c r="I27" s="884"/>
      <c r="J27" s="884"/>
      <c r="K27" s="884"/>
      <c r="L27" s="884"/>
      <c r="M27" s="884"/>
      <c r="N27" s="884"/>
      <c r="O27" s="884"/>
      <c r="P27" s="884"/>
      <c r="Q27" s="884"/>
      <c r="R27" s="884"/>
      <c r="S27" s="884"/>
      <c r="T27" s="884"/>
      <c r="U27" s="884"/>
      <c r="V27" s="884"/>
      <c r="W27" s="884"/>
      <c r="X27" s="884"/>
      <c r="Y27" s="884"/>
      <c r="Z27" s="884"/>
      <c r="AA27" s="885"/>
      <c r="AB27" s="886"/>
      <c r="AC27" s="887"/>
      <c r="AD27" s="887"/>
      <c r="AE27" s="887"/>
      <c r="AF27" s="887"/>
      <c r="AG27" s="887"/>
      <c r="AH27" s="273"/>
      <c r="AI27" s="886"/>
      <c r="AJ27" s="887"/>
      <c r="AK27" s="887"/>
      <c r="AL27" s="887"/>
      <c r="AM27" s="887"/>
      <c r="AN27" s="887"/>
      <c r="AO27" s="887"/>
      <c r="AP27" s="272"/>
      <c r="AQ27" s="274"/>
    </row>
    <row r="28" spans="1:43" ht="15" customHeight="1" x14ac:dyDescent="0.2">
      <c r="A28" s="271"/>
      <c r="B28" s="884"/>
      <c r="C28" s="884"/>
      <c r="D28" s="884"/>
      <c r="E28" s="884"/>
      <c r="F28" s="884"/>
      <c r="G28" s="884"/>
      <c r="H28" s="884"/>
      <c r="I28" s="884"/>
      <c r="J28" s="884"/>
      <c r="K28" s="884"/>
      <c r="L28" s="884"/>
      <c r="M28" s="884"/>
      <c r="N28" s="884"/>
      <c r="O28" s="884"/>
      <c r="P28" s="884"/>
      <c r="Q28" s="884"/>
      <c r="R28" s="884"/>
      <c r="S28" s="884"/>
      <c r="T28" s="884"/>
      <c r="U28" s="884"/>
      <c r="V28" s="884"/>
      <c r="W28" s="884"/>
      <c r="X28" s="884"/>
      <c r="Y28" s="884"/>
      <c r="Z28" s="884"/>
      <c r="AA28" s="885"/>
      <c r="AB28" s="886"/>
      <c r="AC28" s="887"/>
      <c r="AD28" s="887"/>
      <c r="AE28" s="887"/>
      <c r="AF28" s="887"/>
      <c r="AG28" s="887"/>
      <c r="AH28" s="273"/>
      <c r="AI28" s="886"/>
      <c r="AJ28" s="887"/>
      <c r="AK28" s="887"/>
      <c r="AL28" s="887"/>
      <c r="AM28" s="887"/>
      <c r="AN28" s="887"/>
      <c r="AO28" s="887"/>
      <c r="AP28" s="272"/>
      <c r="AQ28" s="274"/>
    </row>
    <row r="29" spans="1:43" ht="15" customHeight="1" x14ac:dyDescent="0.2">
      <c r="A29" s="271"/>
      <c r="B29" s="884"/>
      <c r="C29" s="884"/>
      <c r="D29" s="884"/>
      <c r="E29" s="884"/>
      <c r="F29" s="884"/>
      <c r="G29" s="884"/>
      <c r="H29" s="884"/>
      <c r="I29" s="884"/>
      <c r="J29" s="884"/>
      <c r="K29" s="884"/>
      <c r="L29" s="884"/>
      <c r="M29" s="884"/>
      <c r="N29" s="884"/>
      <c r="O29" s="884"/>
      <c r="P29" s="884"/>
      <c r="Q29" s="884"/>
      <c r="R29" s="884"/>
      <c r="S29" s="884"/>
      <c r="T29" s="884"/>
      <c r="U29" s="884"/>
      <c r="V29" s="884"/>
      <c r="W29" s="884"/>
      <c r="X29" s="884"/>
      <c r="Y29" s="884"/>
      <c r="Z29" s="884"/>
      <c r="AA29" s="885"/>
      <c r="AB29" s="886"/>
      <c r="AC29" s="887"/>
      <c r="AD29" s="887"/>
      <c r="AE29" s="887"/>
      <c r="AF29" s="887"/>
      <c r="AG29" s="887"/>
      <c r="AH29" s="273"/>
      <c r="AI29" s="886"/>
      <c r="AJ29" s="887"/>
      <c r="AK29" s="887"/>
      <c r="AL29" s="887"/>
      <c r="AM29" s="887"/>
      <c r="AN29" s="887"/>
      <c r="AO29" s="887"/>
      <c r="AP29" s="272"/>
      <c r="AQ29" s="274"/>
    </row>
    <row r="30" spans="1:43" ht="15" customHeight="1" x14ac:dyDescent="0.2">
      <c r="A30" s="271"/>
      <c r="B30" s="884"/>
      <c r="C30" s="884"/>
      <c r="D30" s="884"/>
      <c r="E30" s="884"/>
      <c r="F30" s="884"/>
      <c r="G30" s="884"/>
      <c r="H30" s="884"/>
      <c r="I30" s="884"/>
      <c r="J30" s="884"/>
      <c r="K30" s="884"/>
      <c r="L30" s="884"/>
      <c r="M30" s="884"/>
      <c r="N30" s="884"/>
      <c r="O30" s="884"/>
      <c r="P30" s="884"/>
      <c r="Q30" s="884"/>
      <c r="R30" s="884"/>
      <c r="S30" s="884"/>
      <c r="T30" s="884"/>
      <c r="U30" s="884"/>
      <c r="V30" s="884"/>
      <c r="W30" s="884"/>
      <c r="X30" s="884"/>
      <c r="Y30" s="884"/>
      <c r="Z30" s="884"/>
      <c r="AA30" s="885"/>
      <c r="AB30" s="886"/>
      <c r="AC30" s="887"/>
      <c r="AD30" s="887"/>
      <c r="AE30" s="887"/>
      <c r="AF30" s="887"/>
      <c r="AG30" s="887"/>
      <c r="AH30" s="273"/>
      <c r="AI30" s="886"/>
      <c r="AJ30" s="887"/>
      <c r="AK30" s="887"/>
      <c r="AL30" s="887"/>
      <c r="AM30" s="887"/>
      <c r="AN30" s="887"/>
      <c r="AO30" s="887"/>
      <c r="AP30" s="272"/>
      <c r="AQ30" s="274"/>
    </row>
    <row r="31" spans="1:43" ht="15" customHeight="1" x14ac:dyDescent="0.2">
      <c r="A31" s="271"/>
      <c r="B31" s="884"/>
      <c r="C31" s="884"/>
      <c r="D31" s="884"/>
      <c r="E31" s="884"/>
      <c r="F31" s="884"/>
      <c r="G31" s="884"/>
      <c r="H31" s="884"/>
      <c r="I31" s="884"/>
      <c r="J31" s="884"/>
      <c r="K31" s="884"/>
      <c r="L31" s="884"/>
      <c r="M31" s="884"/>
      <c r="N31" s="884"/>
      <c r="O31" s="884"/>
      <c r="P31" s="884"/>
      <c r="Q31" s="884"/>
      <c r="R31" s="884"/>
      <c r="S31" s="884"/>
      <c r="T31" s="884"/>
      <c r="U31" s="884"/>
      <c r="V31" s="884"/>
      <c r="W31" s="884"/>
      <c r="X31" s="884"/>
      <c r="Y31" s="884"/>
      <c r="Z31" s="884"/>
      <c r="AA31" s="885"/>
      <c r="AB31" s="886"/>
      <c r="AC31" s="887"/>
      <c r="AD31" s="887"/>
      <c r="AE31" s="887"/>
      <c r="AF31" s="887"/>
      <c r="AG31" s="887"/>
      <c r="AH31" s="273"/>
      <c r="AI31" s="886"/>
      <c r="AJ31" s="887"/>
      <c r="AK31" s="887"/>
      <c r="AL31" s="887"/>
      <c r="AM31" s="887"/>
      <c r="AN31" s="887"/>
      <c r="AO31" s="887"/>
      <c r="AP31" s="272"/>
      <c r="AQ31" s="274"/>
    </row>
    <row r="32" spans="1:43" ht="15" customHeight="1" x14ac:dyDescent="0.2">
      <c r="A32" s="271"/>
      <c r="B32" s="884"/>
      <c r="C32" s="884"/>
      <c r="D32" s="884"/>
      <c r="E32" s="884"/>
      <c r="F32" s="884"/>
      <c r="G32" s="884"/>
      <c r="H32" s="884"/>
      <c r="I32" s="884"/>
      <c r="J32" s="884"/>
      <c r="K32" s="884"/>
      <c r="L32" s="884"/>
      <c r="M32" s="884"/>
      <c r="N32" s="884"/>
      <c r="O32" s="884"/>
      <c r="P32" s="884"/>
      <c r="Q32" s="884"/>
      <c r="R32" s="884"/>
      <c r="S32" s="884"/>
      <c r="T32" s="884"/>
      <c r="U32" s="884"/>
      <c r="V32" s="884"/>
      <c r="W32" s="884"/>
      <c r="X32" s="884"/>
      <c r="Y32" s="884"/>
      <c r="Z32" s="884"/>
      <c r="AA32" s="885"/>
      <c r="AB32" s="886"/>
      <c r="AC32" s="887"/>
      <c r="AD32" s="887"/>
      <c r="AE32" s="887"/>
      <c r="AF32" s="887"/>
      <c r="AG32" s="887"/>
      <c r="AH32" s="273"/>
      <c r="AI32" s="886"/>
      <c r="AJ32" s="887"/>
      <c r="AK32" s="887"/>
      <c r="AL32" s="887"/>
      <c r="AM32" s="887"/>
      <c r="AN32" s="887"/>
      <c r="AO32" s="887"/>
      <c r="AP32" s="272"/>
      <c r="AQ32" s="274"/>
    </row>
    <row r="33" spans="1:44" ht="15" customHeight="1" x14ac:dyDescent="0.2">
      <c r="A33" s="271"/>
      <c r="B33" s="884"/>
      <c r="C33" s="884"/>
      <c r="D33" s="884"/>
      <c r="E33" s="884"/>
      <c r="F33" s="884"/>
      <c r="G33" s="884"/>
      <c r="H33" s="884"/>
      <c r="I33" s="884"/>
      <c r="J33" s="884"/>
      <c r="K33" s="884"/>
      <c r="L33" s="884"/>
      <c r="M33" s="884"/>
      <c r="N33" s="884"/>
      <c r="O33" s="884"/>
      <c r="P33" s="884"/>
      <c r="Q33" s="884"/>
      <c r="R33" s="884"/>
      <c r="S33" s="884"/>
      <c r="T33" s="884"/>
      <c r="U33" s="884"/>
      <c r="V33" s="884"/>
      <c r="W33" s="884"/>
      <c r="X33" s="884"/>
      <c r="Y33" s="884"/>
      <c r="Z33" s="884"/>
      <c r="AA33" s="885"/>
      <c r="AB33" s="886"/>
      <c r="AC33" s="887"/>
      <c r="AD33" s="887"/>
      <c r="AE33" s="887"/>
      <c r="AF33" s="887"/>
      <c r="AG33" s="887"/>
      <c r="AH33" s="273"/>
      <c r="AI33" s="886"/>
      <c r="AJ33" s="887"/>
      <c r="AK33" s="887"/>
      <c r="AL33" s="887"/>
      <c r="AM33" s="887"/>
      <c r="AN33" s="887"/>
      <c r="AO33" s="887"/>
      <c r="AP33" s="272"/>
      <c r="AQ33" s="274"/>
    </row>
    <row r="34" spans="1:44" ht="15" customHeight="1" x14ac:dyDescent="0.2">
      <c r="A34" s="271"/>
      <c r="B34" s="884"/>
      <c r="C34" s="884"/>
      <c r="D34" s="884"/>
      <c r="E34" s="884"/>
      <c r="F34" s="884"/>
      <c r="G34" s="884"/>
      <c r="H34" s="884"/>
      <c r="I34" s="884"/>
      <c r="J34" s="884"/>
      <c r="K34" s="884"/>
      <c r="L34" s="884"/>
      <c r="M34" s="884"/>
      <c r="N34" s="884"/>
      <c r="O34" s="884"/>
      <c r="P34" s="884"/>
      <c r="Q34" s="884"/>
      <c r="R34" s="884"/>
      <c r="S34" s="884"/>
      <c r="T34" s="884"/>
      <c r="U34" s="884"/>
      <c r="V34" s="884"/>
      <c r="W34" s="884"/>
      <c r="X34" s="884"/>
      <c r="Y34" s="884"/>
      <c r="Z34" s="884"/>
      <c r="AA34" s="885"/>
      <c r="AB34" s="886"/>
      <c r="AC34" s="887"/>
      <c r="AD34" s="887"/>
      <c r="AE34" s="887"/>
      <c r="AF34" s="887"/>
      <c r="AG34" s="887"/>
      <c r="AH34" s="273"/>
      <c r="AI34" s="886"/>
      <c r="AJ34" s="887"/>
      <c r="AK34" s="887"/>
      <c r="AL34" s="887"/>
      <c r="AM34" s="887"/>
      <c r="AN34" s="887"/>
      <c r="AO34" s="887"/>
      <c r="AP34" s="272"/>
      <c r="AQ34" s="274"/>
    </row>
    <row r="35" spans="1:44" ht="15" customHeight="1" x14ac:dyDescent="0.2">
      <c r="A35" s="271"/>
      <c r="B35" s="884"/>
      <c r="C35" s="884"/>
      <c r="D35" s="884"/>
      <c r="E35" s="884"/>
      <c r="F35" s="884"/>
      <c r="G35" s="884"/>
      <c r="H35" s="884"/>
      <c r="I35" s="884"/>
      <c r="J35" s="884"/>
      <c r="K35" s="884"/>
      <c r="L35" s="884"/>
      <c r="M35" s="884"/>
      <c r="N35" s="884"/>
      <c r="O35" s="884"/>
      <c r="P35" s="884"/>
      <c r="Q35" s="884"/>
      <c r="R35" s="884"/>
      <c r="S35" s="884"/>
      <c r="T35" s="884"/>
      <c r="U35" s="884"/>
      <c r="V35" s="884"/>
      <c r="W35" s="884"/>
      <c r="X35" s="884"/>
      <c r="Y35" s="884"/>
      <c r="Z35" s="884"/>
      <c r="AA35" s="885"/>
      <c r="AB35" s="886"/>
      <c r="AC35" s="887"/>
      <c r="AD35" s="887"/>
      <c r="AE35" s="887"/>
      <c r="AF35" s="887"/>
      <c r="AG35" s="887"/>
      <c r="AH35" s="273"/>
      <c r="AI35" s="886"/>
      <c r="AJ35" s="887"/>
      <c r="AK35" s="887"/>
      <c r="AL35" s="887"/>
      <c r="AM35" s="887"/>
      <c r="AN35" s="887"/>
      <c r="AO35" s="887"/>
      <c r="AP35" s="272"/>
      <c r="AQ35" s="274"/>
    </row>
    <row r="36" spans="1:44" ht="15" customHeight="1" x14ac:dyDescent="0.2">
      <c r="A36" s="271"/>
      <c r="B36" s="884"/>
      <c r="C36" s="884"/>
      <c r="D36" s="884"/>
      <c r="E36" s="884"/>
      <c r="F36" s="884"/>
      <c r="G36" s="884"/>
      <c r="H36" s="884"/>
      <c r="I36" s="884"/>
      <c r="J36" s="884"/>
      <c r="K36" s="884"/>
      <c r="L36" s="884"/>
      <c r="M36" s="884"/>
      <c r="N36" s="884"/>
      <c r="O36" s="884"/>
      <c r="P36" s="884"/>
      <c r="Q36" s="884"/>
      <c r="R36" s="884"/>
      <c r="S36" s="884"/>
      <c r="T36" s="884"/>
      <c r="U36" s="884"/>
      <c r="V36" s="884"/>
      <c r="W36" s="884"/>
      <c r="X36" s="884"/>
      <c r="Y36" s="884"/>
      <c r="Z36" s="884"/>
      <c r="AA36" s="885"/>
      <c r="AB36" s="886"/>
      <c r="AC36" s="887"/>
      <c r="AD36" s="887"/>
      <c r="AE36" s="887"/>
      <c r="AF36" s="887"/>
      <c r="AG36" s="887"/>
      <c r="AH36" s="273"/>
      <c r="AI36" s="886"/>
      <c r="AJ36" s="887"/>
      <c r="AK36" s="887"/>
      <c r="AL36" s="887"/>
      <c r="AM36" s="887"/>
      <c r="AN36" s="887"/>
      <c r="AO36" s="887"/>
      <c r="AP36" s="272"/>
      <c r="AQ36" s="274"/>
    </row>
    <row r="37" spans="1:44" ht="15" customHeight="1" x14ac:dyDescent="0.2">
      <c r="A37" s="271"/>
      <c r="B37" s="884"/>
      <c r="C37" s="884"/>
      <c r="D37" s="884"/>
      <c r="E37" s="884"/>
      <c r="F37" s="884"/>
      <c r="G37" s="884"/>
      <c r="H37" s="884"/>
      <c r="I37" s="884"/>
      <c r="J37" s="884"/>
      <c r="K37" s="884"/>
      <c r="L37" s="884"/>
      <c r="M37" s="884"/>
      <c r="N37" s="884"/>
      <c r="O37" s="884"/>
      <c r="P37" s="884"/>
      <c r="Q37" s="884"/>
      <c r="R37" s="884"/>
      <c r="S37" s="884"/>
      <c r="T37" s="884"/>
      <c r="U37" s="884"/>
      <c r="V37" s="884"/>
      <c r="W37" s="884"/>
      <c r="X37" s="884"/>
      <c r="Y37" s="884"/>
      <c r="Z37" s="884"/>
      <c r="AA37" s="885"/>
      <c r="AB37" s="886"/>
      <c r="AC37" s="887"/>
      <c r="AD37" s="887"/>
      <c r="AE37" s="887"/>
      <c r="AF37" s="887"/>
      <c r="AG37" s="887"/>
      <c r="AH37" s="273"/>
      <c r="AI37" s="886"/>
      <c r="AJ37" s="887"/>
      <c r="AK37" s="887"/>
      <c r="AL37" s="887"/>
      <c r="AM37" s="887"/>
      <c r="AN37" s="887"/>
      <c r="AO37" s="887"/>
      <c r="AP37" s="272"/>
      <c r="AQ37" s="274"/>
    </row>
    <row r="38" spans="1:44" s="123" customFormat="1" ht="15" customHeight="1" x14ac:dyDescent="0.2">
      <c r="A38" s="275"/>
      <c r="B38" s="884"/>
      <c r="C38" s="884"/>
      <c r="D38" s="884"/>
      <c r="E38" s="884"/>
      <c r="F38" s="884"/>
      <c r="G38" s="884"/>
      <c r="H38" s="884"/>
      <c r="I38" s="884"/>
      <c r="J38" s="884"/>
      <c r="K38" s="884"/>
      <c r="L38" s="884"/>
      <c r="M38" s="884"/>
      <c r="N38" s="884"/>
      <c r="O38" s="884"/>
      <c r="P38" s="884"/>
      <c r="Q38" s="884"/>
      <c r="R38" s="884"/>
      <c r="S38" s="884"/>
      <c r="T38" s="884"/>
      <c r="U38" s="884"/>
      <c r="V38" s="884"/>
      <c r="W38" s="884"/>
      <c r="X38" s="884"/>
      <c r="Y38" s="884"/>
      <c r="Z38" s="884"/>
      <c r="AA38" s="885"/>
      <c r="AB38" s="886"/>
      <c r="AC38" s="887"/>
      <c r="AD38" s="887"/>
      <c r="AE38" s="887"/>
      <c r="AF38" s="887"/>
      <c r="AG38" s="887"/>
      <c r="AH38" s="273"/>
      <c r="AI38" s="886"/>
      <c r="AJ38" s="887"/>
      <c r="AK38" s="887"/>
      <c r="AL38" s="887"/>
      <c r="AM38" s="887"/>
      <c r="AN38" s="887"/>
      <c r="AO38" s="887"/>
      <c r="AP38" s="272"/>
      <c r="AQ38" s="276"/>
    </row>
    <row r="39" spans="1:44" ht="15" customHeight="1" x14ac:dyDescent="0.2">
      <c r="A39" s="271"/>
      <c r="B39" s="884"/>
      <c r="C39" s="884"/>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5"/>
      <c r="AB39" s="886"/>
      <c r="AC39" s="887"/>
      <c r="AD39" s="887"/>
      <c r="AE39" s="887"/>
      <c r="AF39" s="887"/>
      <c r="AG39" s="887"/>
      <c r="AH39" s="273"/>
      <c r="AI39" s="886"/>
      <c r="AJ39" s="887"/>
      <c r="AK39" s="887"/>
      <c r="AL39" s="887"/>
      <c r="AM39" s="887"/>
      <c r="AN39" s="887"/>
      <c r="AO39" s="887"/>
      <c r="AP39" s="272"/>
      <c r="AQ39" s="274"/>
    </row>
    <row r="40" spans="1:44" ht="15" customHeight="1" x14ac:dyDescent="0.2">
      <c r="A40" s="271"/>
      <c r="B40" s="884"/>
      <c r="C40" s="884"/>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5"/>
      <c r="AB40" s="886"/>
      <c r="AC40" s="887"/>
      <c r="AD40" s="887"/>
      <c r="AE40" s="887"/>
      <c r="AF40" s="887"/>
      <c r="AG40" s="887"/>
      <c r="AH40" s="273"/>
      <c r="AI40" s="886"/>
      <c r="AJ40" s="887"/>
      <c r="AK40" s="887"/>
      <c r="AL40" s="887"/>
      <c r="AM40" s="887"/>
      <c r="AN40" s="887"/>
      <c r="AO40" s="887"/>
      <c r="AP40" s="272"/>
      <c r="AQ40" s="274"/>
    </row>
    <row r="41" spans="1:44" ht="15" customHeight="1" x14ac:dyDescent="0.2">
      <c r="A41" s="271"/>
      <c r="B41" s="884"/>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5"/>
      <c r="AB41" s="886"/>
      <c r="AC41" s="887"/>
      <c r="AD41" s="887"/>
      <c r="AE41" s="887"/>
      <c r="AF41" s="887"/>
      <c r="AG41" s="887"/>
      <c r="AH41" s="273"/>
      <c r="AI41" s="886"/>
      <c r="AJ41" s="887"/>
      <c r="AK41" s="887"/>
      <c r="AL41" s="887"/>
      <c r="AM41" s="887"/>
      <c r="AN41" s="887"/>
      <c r="AO41" s="887"/>
      <c r="AP41" s="272"/>
      <c r="AQ41" s="274"/>
    </row>
    <row r="42" spans="1:44" ht="15" customHeight="1" x14ac:dyDescent="0.2">
      <c r="A42" s="271"/>
      <c r="B42" s="884"/>
      <c r="C42" s="884"/>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5"/>
      <c r="AB42" s="886"/>
      <c r="AC42" s="887"/>
      <c r="AD42" s="887"/>
      <c r="AE42" s="887"/>
      <c r="AF42" s="887"/>
      <c r="AG42" s="887"/>
      <c r="AH42" s="273"/>
      <c r="AI42" s="886"/>
      <c r="AJ42" s="887"/>
      <c r="AK42" s="887"/>
      <c r="AL42" s="887"/>
      <c r="AM42" s="887"/>
      <c r="AN42" s="887"/>
      <c r="AO42" s="887"/>
      <c r="AP42" s="272"/>
      <c r="AQ42" s="274"/>
    </row>
    <row r="43" spans="1:44" ht="15" customHeight="1" x14ac:dyDescent="0.2">
      <c r="A43" s="271"/>
      <c r="B43" s="884"/>
      <c r="C43" s="884"/>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5"/>
      <c r="AB43" s="886"/>
      <c r="AC43" s="887"/>
      <c r="AD43" s="887"/>
      <c r="AE43" s="887"/>
      <c r="AF43" s="887"/>
      <c r="AG43" s="887"/>
      <c r="AH43" s="273"/>
      <c r="AI43" s="886"/>
      <c r="AJ43" s="887"/>
      <c r="AK43" s="887"/>
      <c r="AL43" s="887"/>
      <c r="AM43" s="887"/>
      <c r="AN43" s="887"/>
      <c r="AO43" s="887"/>
      <c r="AP43" s="272"/>
      <c r="AQ43" s="274"/>
    </row>
    <row r="44" spans="1:44" ht="15" customHeight="1" x14ac:dyDescent="0.2">
      <c r="A44" s="271"/>
      <c r="B44" s="884"/>
      <c r="C44" s="884"/>
      <c r="D44" s="884"/>
      <c r="E44" s="884"/>
      <c r="F44" s="884"/>
      <c r="G44" s="884"/>
      <c r="H44" s="884"/>
      <c r="I44" s="884"/>
      <c r="J44" s="884"/>
      <c r="K44" s="884"/>
      <c r="L44" s="884"/>
      <c r="M44" s="884"/>
      <c r="N44" s="884"/>
      <c r="O44" s="884"/>
      <c r="P44" s="884"/>
      <c r="Q44" s="884"/>
      <c r="R44" s="884"/>
      <c r="S44" s="884"/>
      <c r="T44" s="884"/>
      <c r="U44" s="884"/>
      <c r="V44" s="884"/>
      <c r="W44" s="884"/>
      <c r="X44" s="884"/>
      <c r="Y44" s="884"/>
      <c r="Z44" s="884"/>
      <c r="AA44" s="885"/>
      <c r="AB44" s="886"/>
      <c r="AC44" s="887"/>
      <c r="AD44" s="887"/>
      <c r="AE44" s="887"/>
      <c r="AF44" s="887"/>
      <c r="AG44" s="887"/>
      <c r="AH44" s="273"/>
      <c r="AI44" s="886"/>
      <c r="AJ44" s="887"/>
      <c r="AK44" s="887"/>
      <c r="AL44" s="887"/>
      <c r="AM44" s="887"/>
      <c r="AN44" s="887"/>
      <c r="AO44" s="887"/>
      <c r="AP44" s="272"/>
      <c r="AQ44" s="274"/>
    </row>
    <row r="45" spans="1:44" s="77" customFormat="1" ht="3" customHeight="1" x14ac:dyDescent="0.2">
      <c r="A45" s="80"/>
      <c r="B45" s="891"/>
      <c r="C45" s="891"/>
      <c r="D45" s="891"/>
      <c r="E45" s="891"/>
      <c r="F45" s="891"/>
      <c r="G45" s="891"/>
      <c r="H45" s="891"/>
      <c r="I45" s="891"/>
      <c r="J45" s="891"/>
      <c r="K45" s="891"/>
      <c r="L45" s="891"/>
      <c r="M45" s="891"/>
      <c r="N45" s="891"/>
      <c r="O45" s="891"/>
      <c r="P45" s="891"/>
      <c r="Q45" s="891"/>
      <c r="R45" s="891"/>
      <c r="S45" s="891"/>
      <c r="T45" s="891"/>
      <c r="U45" s="891"/>
      <c r="V45" s="891"/>
      <c r="W45" s="891"/>
      <c r="X45" s="891"/>
      <c r="Y45" s="891"/>
      <c r="Z45" s="891"/>
      <c r="AA45" s="891"/>
      <c r="AB45" s="890"/>
      <c r="AC45" s="890"/>
      <c r="AD45" s="890"/>
      <c r="AE45" s="890"/>
      <c r="AF45" s="890"/>
      <c r="AG45" s="890"/>
      <c r="AH45" s="174"/>
      <c r="AI45" s="890"/>
      <c r="AJ45" s="890"/>
      <c r="AK45" s="890"/>
      <c r="AL45" s="890"/>
      <c r="AM45" s="890"/>
      <c r="AN45" s="890"/>
      <c r="AO45" s="890"/>
      <c r="AP45" s="174"/>
      <c r="AQ45" s="81"/>
    </row>
    <row r="46" spans="1:44" ht="15" customHeight="1" x14ac:dyDescent="0.2">
      <c r="A46" s="191"/>
      <c r="B46" s="888" t="s">
        <v>99</v>
      </c>
      <c r="C46" s="888"/>
      <c r="D46" s="888"/>
      <c r="E46" s="888"/>
      <c r="F46" s="888"/>
      <c r="G46" s="888"/>
      <c r="H46" s="888"/>
      <c r="I46" s="888"/>
      <c r="J46" s="888"/>
      <c r="K46" s="888"/>
      <c r="L46" s="888"/>
      <c r="M46" s="888"/>
      <c r="N46" s="888"/>
      <c r="O46" s="888"/>
      <c r="P46" s="888"/>
      <c r="Q46" s="888"/>
      <c r="R46" s="888"/>
      <c r="S46" s="888"/>
      <c r="T46" s="888"/>
      <c r="U46" s="888"/>
      <c r="V46" s="888"/>
      <c r="W46" s="888"/>
      <c r="X46" s="888"/>
      <c r="Y46" s="888"/>
      <c r="Z46" s="888"/>
      <c r="AA46" s="889"/>
      <c r="AB46" s="902">
        <f>SUM(AB10:AG44)</f>
        <v>0</v>
      </c>
      <c r="AC46" s="903"/>
      <c r="AD46" s="903"/>
      <c r="AE46" s="903"/>
      <c r="AF46" s="903"/>
      <c r="AG46" s="903"/>
      <c r="AH46" s="89" t="s">
        <v>39</v>
      </c>
      <c r="AI46" s="890"/>
      <c r="AJ46" s="890"/>
      <c r="AK46" s="890"/>
      <c r="AL46" s="890"/>
      <c r="AM46" s="890"/>
      <c r="AN46" s="890"/>
      <c r="AO46" s="890"/>
      <c r="AP46" s="174"/>
      <c r="AQ46" s="81"/>
      <c r="AR46" s="77"/>
    </row>
    <row r="47" spans="1:44" ht="3" customHeight="1" thickBot="1" x14ac:dyDescent="0.25">
      <c r="A47" s="17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7"/>
      <c r="AB47" s="174"/>
      <c r="AC47" s="174"/>
      <c r="AD47" s="174"/>
      <c r="AE47" s="174"/>
      <c r="AF47" s="174"/>
      <c r="AG47" s="174"/>
      <c r="AH47" s="178"/>
      <c r="AI47" s="174"/>
      <c r="AJ47" s="174"/>
      <c r="AK47" s="174"/>
      <c r="AL47" s="174"/>
      <c r="AM47" s="174"/>
      <c r="AN47" s="174"/>
      <c r="AO47" s="174"/>
      <c r="AP47" s="174"/>
      <c r="AQ47" s="81"/>
    </row>
    <row r="48" spans="1:44" ht="15" customHeight="1" thickBot="1" x14ac:dyDescent="0.25">
      <c r="A48" s="117"/>
      <c r="B48" s="889" t="s">
        <v>100</v>
      </c>
      <c r="C48" s="889"/>
      <c r="D48" s="889"/>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192"/>
      <c r="AI48" s="900">
        <f>SUM(AI10:AO44)</f>
        <v>0</v>
      </c>
      <c r="AJ48" s="901"/>
      <c r="AK48" s="901"/>
      <c r="AL48" s="901"/>
      <c r="AM48" s="901"/>
      <c r="AN48" s="901"/>
      <c r="AO48" s="233"/>
      <c r="AP48" s="235" t="s">
        <v>36</v>
      </c>
      <c r="AQ48" s="234"/>
      <c r="AR48" s="77"/>
    </row>
    <row r="49" spans="1:43" ht="6.75" customHeight="1" x14ac:dyDescent="0.2">
      <c r="A49" s="80"/>
      <c r="B49" s="179"/>
      <c r="C49" s="77"/>
      <c r="D49" s="77"/>
      <c r="E49" s="77"/>
      <c r="F49" s="77"/>
      <c r="G49" s="77"/>
      <c r="H49" s="77"/>
      <c r="I49" s="77"/>
      <c r="J49" s="77"/>
      <c r="K49" s="77"/>
      <c r="L49" s="77"/>
      <c r="M49" s="77"/>
      <c r="N49" s="77"/>
      <c r="O49" s="77"/>
      <c r="P49" s="77"/>
      <c r="Q49" s="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81"/>
    </row>
    <row r="50" spans="1:43" ht="15" customHeight="1" x14ac:dyDescent="0.2">
      <c r="A50" s="191"/>
      <c r="B50" s="193"/>
      <c r="C50" s="96"/>
      <c r="D50" s="96"/>
      <c r="E50" s="96"/>
      <c r="F50" s="96"/>
      <c r="G50" s="96"/>
      <c r="H50" s="96"/>
      <c r="I50" s="96"/>
      <c r="J50" s="96"/>
      <c r="K50" s="96"/>
      <c r="L50" s="96"/>
      <c r="M50" s="96"/>
      <c r="N50" s="96"/>
      <c r="O50" s="96"/>
      <c r="P50" s="96"/>
      <c r="Q50" s="194"/>
      <c r="R50" s="195"/>
      <c r="S50" s="195"/>
      <c r="T50" s="195"/>
      <c r="U50" s="195"/>
      <c r="V50" s="195"/>
      <c r="W50" s="195"/>
      <c r="X50" s="195"/>
      <c r="Y50" s="195"/>
      <c r="Z50" s="195"/>
      <c r="AA50" s="195"/>
      <c r="AB50" s="97" t="s">
        <v>143</v>
      </c>
      <c r="AC50" s="192"/>
      <c r="AD50" s="892" t="e">
        <f>IF(AI48&lt;&gt;"",AI48/AB46,"")</f>
        <v>#DIV/0!</v>
      </c>
      <c r="AE50" s="893"/>
      <c r="AF50" s="893"/>
      <c r="AG50" s="893"/>
      <c r="AH50" s="893"/>
      <c r="AI50" s="893"/>
      <c r="AJ50" s="893"/>
      <c r="AK50" s="893"/>
      <c r="AL50" s="894"/>
      <c r="AM50" s="174"/>
      <c r="AN50" s="174"/>
      <c r="AO50" s="174"/>
      <c r="AP50" s="174"/>
      <c r="AQ50" s="81"/>
    </row>
    <row r="51" spans="1:43" s="184" customFormat="1" ht="3" customHeight="1" x14ac:dyDescent="0.2">
      <c r="A51" s="180"/>
      <c r="B51" s="181"/>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3"/>
    </row>
    <row r="52" spans="1:43" s="184" customFormat="1" ht="9" customHeight="1" x14ac:dyDescent="0.2">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row>
    <row r="53" spans="1:43" ht="15" customHeight="1" x14ac:dyDescent="0.2">
      <c r="A53" s="101"/>
      <c r="B53" s="99"/>
      <c r="C53" s="99"/>
      <c r="D53" s="99"/>
      <c r="E53" s="107"/>
      <c r="F53" s="573" t="s">
        <v>307</v>
      </c>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573"/>
      <c r="AO53" s="573"/>
      <c r="AP53" s="573"/>
      <c r="AQ53" s="101"/>
    </row>
    <row r="54" spans="1:43" ht="21.75" customHeight="1" x14ac:dyDescent="0.2">
      <c r="A54" s="101"/>
      <c r="B54" s="101"/>
      <c r="C54" s="101"/>
      <c r="D54" s="101"/>
      <c r="E54" s="101"/>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L54" s="573"/>
      <c r="AM54" s="573"/>
      <c r="AN54" s="573"/>
      <c r="AO54" s="573"/>
      <c r="AP54" s="573"/>
      <c r="AQ54" s="101"/>
    </row>
    <row r="55" spans="1:43" ht="18" customHeight="1" x14ac:dyDescent="0.2">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row>
    <row r="56" spans="1:43" ht="18" customHeight="1" x14ac:dyDescent="0.2">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row>
    <row r="57" spans="1:43" ht="18" customHeight="1" x14ac:dyDescent="0.2">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row>
    <row r="58" spans="1:43" ht="18" customHeight="1" x14ac:dyDescent="0.2">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row>
    <row r="59" spans="1:43" ht="18" customHeight="1" x14ac:dyDescent="0.2">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row>
    <row r="60" spans="1:43" ht="18" customHeight="1" x14ac:dyDescent="0.2">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row>
    <row r="61" spans="1:43" ht="18" customHeight="1" x14ac:dyDescent="0.2"/>
    <row r="62" spans="1:43" ht="18" customHeight="1" x14ac:dyDescent="0.2"/>
    <row r="63" spans="1:43" ht="18" customHeight="1" x14ac:dyDescent="0.2"/>
    <row r="64" spans="1:43"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sheetData>
  <sheetProtection algorithmName="SHA-512" hashValue="hlEnFH6GhZdenTrZpZJ7v1n0l/7cc6v2jQkB7lrTkRM8TyV6dXfBTRgROQ+irobp1N4mPZ7scgPPjRaynIaHLA==" saltValue="YpUKHn58YJ49Msn9m7yzAQ==" spinCount="100000" sheet="1" objects="1" scenarios="1"/>
  <mergeCells count="122">
    <mergeCell ref="B5:AP5"/>
    <mergeCell ref="AB13:AG13"/>
    <mergeCell ref="AI13:AO13"/>
    <mergeCell ref="B8:AP8"/>
    <mergeCell ref="AI19:AO19"/>
    <mergeCell ref="B14:AA14"/>
    <mergeCell ref="AB14:AG14"/>
    <mergeCell ref="AB15:AG15"/>
    <mergeCell ref="AI15:AO15"/>
    <mergeCell ref="B16:AA16"/>
    <mergeCell ref="AB16:AG16"/>
    <mergeCell ref="B19:AA19"/>
    <mergeCell ref="AB19:AG19"/>
    <mergeCell ref="AI16:AO16"/>
    <mergeCell ref="B17:AA17"/>
    <mergeCell ref="AB18:AG18"/>
    <mergeCell ref="AI10:AO10"/>
    <mergeCell ref="B13:AA13"/>
    <mergeCell ref="AI35:AO35"/>
    <mergeCell ref="AI31:AO31"/>
    <mergeCell ref="B26:AA26"/>
    <mergeCell ref="B15:AA15"/>
    <mergeCell ref="AB42:AG42"/>
    <mergeCell ref="AI48:AN48"/>
    <mergeCell ref="AB46:AG46"/>
    <mergeCell ref="AI46:AO46"/>
    <mergeCell ref="AI45:AO45"/>
    <mergeCell ref="AI21:AO21"/>
    <mergeCell ref="B20:AA20"/>
    <mergeCell ref="AI20:AO20"/>
    <mergeCell ref="AI32:AO32"/>
    <mergeCell ref="B36:AA36"/>
    <mergeCell ref="AB36:AG36"/>
    <mergeCell ref="AI36:AO36"/>
    <mergeCell ref="AB33:AG33"/>
    <mergeCell ref="AI33:AO33"/>
    <mergeCell ref="AB35:AG35"/>
    <mergeCell ref="B23:AA23"/>
    <mergeCell ref="AB20:AG20"/>
    <mergeCell ref="AB23:AG23"/>
    <mergeCell ref="AI23:AO23"/>
    <mergeCell ref="B24:AA24"/>
    <mergeCell ref="A1:AQ1"/>
    <mergeCell ref="B12:AA12"/>
    <mergeCell ref="AB12:AG12"/>
    <mergeCell ref="AI12:AO12"/>
    <mergeCell ref="B34:AA34"/>
    <mergeCell ref="AB34:AG34"/>
    <mergeCell ref="AI34:AO34"/>
    <mergeCell ref="B35:AA35"/>
    <mergeCell ref="B10:AA10"/>
    <mergeCell ref="B11:AA11"/>
    <mergeCell ref="AB11:AG11"/>
    <mergeCell ref="AB10:AG10"/>
    <mergeCell ref="AI11:AO11"/>
    <mergeCell ref="A7:AQ7"/>
    <mergeCell ref="AI9:AP9"/>
    <mergeCell ref="AB9:AH9"/>
    <mergeCell ref="B9:AA9"/>
    <mergeCell ref="AI14:AO14"/>
    <mergeCell ref="AB17:AG17"/>
    <mergeCell ref="AI17:AO17"/>
    <mergeCell ref="B18:AA18"/>
    <mergeCell ref="AI18:AO18"/>
    <mergeCell ref="B21:AA21"/>
    <mergeCell ref="AB21:AG21"/>
    <mergeCell ref="F53:AP54"/>
    <mergeCell ref="B48:AG48"/>
    <mergeCell ref="AI42:AO42"/>
    <mergeCell ref="B42:AA42"/>
    <mergeCell ref="B45:AA45"/>
    <mergeCell ref="B33:AA33"/>
    <mergeCell ref="AI26:AO26"/>
    <mergeCell ref="AB28:AG28"/>
    <mergeCell ref="AI28:AO28"/>
    <mergeCell ref="AB26:AG26"/>
    <mergeCell ref="AI30:AO30"/>
    <mergeCell ref="B32:AA32"/>
    <mergeCell ref="B30:AA30"/>
    <mergeCell ref="AB30:AG30"/>
    <mergeCell ref="B31:AA31"/>
    <mergeCell ref="AB31:AG31"/>
    <mergeCell ref="AB32:AG32"/>
    <mergeCell ref="AI27:AO27"/>
    <mergeCell ref="AB29:AG29"/>
    <mergeCell ref="AI29:AO29"/>
    <mergeCell ref="B28:AA28"/>
    <mergeCell ref="B27:AA27"/>
    <mergeCell ref="B29:AA29"/>
    <mergeCell ref="AD50:AL50"/>
    <mergeCell ref="AB24:AG24"/>
    <mergeCell ref="AI24:AO24"/>
    <mergeCell ref="B25:AA25"/>
    <mergeCell ref="AB25:AG25"/>
    <mergeCell ref="AI25:AO25"/>
    <mergeCell ref="AB27:AG27"/>
    <mergeCell ref="B22:AA22"/>
    <mergeCell ref="AB22:AG22"/>
    <mergeCell ref="AI22:AO22"/>
    <mergeCell ref="B37:AA37"/>
    <mergeCell ref="AB37:AG37"/>
    <mergeCell ref="AI37:AO37"/>
    <mergeCell ref="B43:AA43"/>
    <mergeCell ref="AB43:AG43"/>
    <mergeCell ref="AI43:AO43"/>
    <mergeCell ref="B38:AA38"/>
    <mergeCell ref="AB38:AG38"/>
    <mergeCell ref="AI38:AO38"/>
    <mergeCell ref="B39:AA39"/>
    <mergeCell ref="AB39:AG39"/>
    <mergeCell ref="AI39:AO39"/>
    <mergeCell ref="B44:AA44"/>
    <mergeCell ref="AB40:AG40"/>
    <mergeCell ref="AI40:AO40"/>
    <mergeCell ref="AI44:AO44"/>
    <mergeCell ref="AB44:AG44"/>
    <mergeCell ref="B46:AA46"/>
    <mergeCell ref="B40:AA40"/>
    <mergeCell ref="AB41:AG41"/>
    <mergeCell ref="AI41:AO41"/>
    <mergeCell ref="AB45:AG45"/>
    <mergeCell ref="B41:AA41"/>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V393"/>
  <sheetViews>
    <sheetView showGridLines="0" showZeros="0"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727" t="s">
        <v>133</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row>
    <row r="2" spans="1:43" ht="21" customHeight="1" x14ac:dyDescent="0.25">
      <c r="A2" s="101"/>
      <c r="B2" s="101"/>
      <c r="C2" s="101"/>
      <c r="D2" s="101"/>
      <c r="E2" s="101"/>
      <c r="F2" s="101"/>
      <c r="G2" s="101"/>
      <c r="H2" s="101"/>
      <c r="I2" s="105" t="s">
        <v>30</v>
      </c>
      <c r="J2" s="101"/>
      <c r="K2" s="105"/>
      <c r="L2" s="101"/>
      <c r="M2" s="106"/>
      <c r="N2" s="106"/>
      <c r="O2" s="106"/>
      <c r="P2" s="107"/>
      <c r="Q2" s="269">
        <f>+Couverture!O17</f>
        <v>0</v>
      </c>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row>
    <row r="3" spans="1:43" ht="21" customHeight="1" x14ac:dyDescent="0.25">
      <c r="A3" s="101"/>
      <c r="B3" s="101"/>
      <c r="C3" s="101"/>
      <c r="D3" s="101"/>
      <c r="E3" s="101"/>
      <c r="F3" s="101"/>
      <c r="G3" s="101"/>
      <c r="H3" s="101"/>
      <c r="I3" s="108" t="s">
        <v>31</v>
      </c>
      <c r="J3" s="99"/>
      <c r="K3" s="106"/>
      <c r="L3" s="106"/>
      <c r="M3" s="106"/>
      <c r="N3" s="270">
        <f>+Couverture!U19</f>
        <v>0</v>
      </c>
      <c r="O3" s="230"/>
      <c r="P3" s="231"/>
      <c r="Q3" s="230"/>
      <c r="R3" s="230"/>
      <c r="S3" s="230"/>
      <c r="T3" s="232"/>
      <c r="U3" s="232"/>
      <c r="V3" s="232"/>
      <c r="W3" s="232"/>
      <c r="X3" s="232"/>
      <c r="Y3" s="232"/>
      <c r="Z3" s="232"/>
      <c r="AA3" s="232"/>
      <c r="AB3" s="232"/>
      <c r="AC3" s="232"/>
      <c r="AD3" s="232"/>
      <c r="AE3" s="232"/>
      <c r="AF3" s="74"/>
      <c r="AG3" s="108" t="s">
        <v>32</v>
      </c>
      <c r="AH3" s="99"/>
      <c r="AI3" s="107"/>
      <c r="AJ3" s="107"/>
      <c r="AK3" s="72" t="str">
        <f>+'Fiche 0'!AK3</f>
        <v>2019 / 2020</v>
      </c>
      <c r="AL3" s="12"/>
      <c r="AM3" s="12"/>
      <c r="AN3" s="12"/>
      <c r="AO3" s="12"/>
      <c r="AP3" s="12"/>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168</v>
      </c>
      <c r="AQ4" s="101"/>
    </row>
    <row r="5" spans="1:43" ht="23.25" customHeight="1" x14ac:dyDescent="0.2">
      <c r="A5" s="101"/>
      <c r="B5" s="904" t="s">
        <v>144</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c r="AH5" s="904"/>
      <c r="AI5" s="904"/>
      <c r="AJ5" s="904"/>
      <c r="AK5" s="904"/>
      <c r="AL5" s="904"/>
      <c r="AM5" s="904"/>
      <c r="AN5" s="904"/>
      <c r="AO5" s="904"/>
      <c r="AP5" s="904"/>
      <c r="AQ5" s="101"/>
    </row>
    <row r="6" spans="1:43" s="68" customFormat="1" ht="6" customHeight="1" x14ac:dyDescent="0.2">
      <c r="A6" s="185"/>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5"/>
    </row>
    <row r="7" spans="1:43" ht="15" x14ac:dyDescent="0.2">
      <c r="A7" s="733" t="s">
        <v>54</v>
      </c>
      <c r="B7" s="734"/>
      <c r="C7" s="734"/>
      <c r="D7" s="734"/>
      <c r="E7" s="734"/>
      <c r="F7" s="734"/>
      <c r="G7" s="734"/>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5"/>
    </row>
    <row r="8" spans="1:43" s="29" customFormat="1" ht="25.5" customHeight="1" x14ac:dyDescent="0.15">
      <c r="A8" s="189"/>
      <c r="B8" s="925" t="s">
        <v>94</v>
      </c>
      <c r="C8" s="926"/>
      <c r="D8" s="926"/>
      <c r="E8" s="926"/>
      <c r="F8" s="926"/>
      <c r="G8" s="926"/>
      <c r="H8" s="926"/>
      <c r="I8" s="926"/>
      <c r="J8" s="926"/>
      <c r="K8" s="926"/>
      <c r="L8" s="926"/>
      <c r="M8" s="926"/>
      <c r="N8" s="926"/>
      <c r="O8" s="926"/>
      <c r="P8" s="926"/>
      <c r="Q8" s="926"/>
      <c r="R8" s="926"/>
      <c r="S8" s="930" t="s">
        <v>87</v>
      </c>
      <c r="T8" s="930"/>
      <c r="U8" s="930"/>
      <c r="V8" s="930"/>
      <c r="W8" s="930"/>
      <c r="X8" s="927" t="s">
        <v>146</v>
      </c>
      <c r="Y8" s="928"/>
      <c r="Z8" s="928"/>
      <c r="AA8" s="928"/>
      <c r="AB8" s="928"/>
      <c r="AC8" s="928"/>
      <c r="AD8" s="928"/>
      <c r="AE8" s="929"/>
      <c r="AF8" s="922" t="s">
        <v>88</v>
      </c>
      <c r="AG8" s="923"/>
      <c r="AH8" s="923"/>
      <c r="AI8" s="923"/>
      <c r="AJ8" s="923"/>
      <c r="AK8" s="923"/>
      <c r="AL8" s="923"/>
      <c r="AM8" s="923"/>
      <c r="AN8" s="923"/>
      <c r="AO8" s="923"/>
      <c r="AP8" s="923"/>
      <c r="AQ8" s="924"/>
    </row>
    <row r="9" spans="1:43" ht="15" customHeight="1" x14ac:dyDescent="0.2">
      <c r="A9" s="919" t="s">
        <v>56</v>
      </c>
      <c r="B9" s="920"/>
      <c r="C9" s="920"/>
      <c r="D9" s="920"/>
      <c r="E9" s="920"/>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920"/>
      <c r="AP9" s="920"/>
      <c r="AQ9" s="921"/>
    </row>
    <row r="10" spans="1:43" ht="12.75" customHeight="1" x14ac:dyDescent="0.2">
      <c r="A10" s="197"/>
      <c r="B10" s="198" t="s">
        <v>411</v>
      </c>
      <c r="C10" s="104"/>
      <c r="D10" s="104"/>
      <c r="E10" s="104"/>
      <c r="F10" s="104"/>
      <c r="G10" s="104"/>
      <c r="H10" s="104"/>
      <c r="I10" s="104"/>
      <c r="J10" s="104"/>
      <c r="K10" s="104"/>
      <c r="L10" s="104"/>
      <c r="M10" s="104"/>
      <c r="N10" s="104"/>
      <c r="O10" s="104"/>
      <c r="P10" s="104"/>
      <c r="Q10" s="199"/>
      <c r="R10" s="200"/>
      <c r="S10" s="912"/>
      <c r="T10" s="912"/>
      <c r="U10" s="912"/>
      <c r="V10" s="912"/>
      <c r="W10" s="912"/>
      <c r="X10" s="907"/>
      <c r="Y10" s="908"/>
      <c r="Z10" s="908"/>
      <c r="AA10" s="908"/>
      <c r="AB10" s="908"/>
      <c r="AC10" s="908"/>
      <c r="AD10" s="908"/>
      <c r="AE10" s="909"/>
      <c r="AF10" s="916"/>
      <c r="AG10" s="917"/>
      <c r="AH10" s="917"/>
      <c r="AI10" s="917"/>
      <c r="AJ10" s="917"/>
      <c r="AK10" s="917"/>
      <c r="AL10" s="917"/>
      <c r="AM10" s="917"/>
      <c r="AN10" s="917"/>
      <c r="AO10" s="917"/>
      <c r="AP10" s="917"/>
      <c r="AQ10" s="918"/>
    </row>
    <row r="11" spans="1:43" ht="12.75" customHeight="1" x14ac:dyDescent="0.2">
      <c r="A11" s="197"/>
      <c r="B11" s="198" t="s">
        <v>412</v>
      </c>
      <c r="C11" s="104"/>
      <c r="D11" s="104"/>
      <c r="E11" s="104"/>
      <c r="F11" s="104"/>
      <c r="G11" s="104"/>
      <c r="H11" s="104"/>
      <c r="I11" s="104"/>
      <c r="J11" s="104"/>
      <c r="K11" s="104"/>
      <c r="L11" s="104"/>
      <c r="M11" s="104"/>
      <c r="N11" s="104"/>
      <c r="O11" s="104"/>
      <c r="P11" s="104"/>
      <c r="Q11" s="199"/>
      <c r="R11" s="200"/>
      <c r="S11" s="912"/>
      <c r="T11" s="912"/>
      <c r="U11" s="912"/>
      <c r="V11" s="912"/>
      <c r="W11" s="912"/>
      <c r="X11" s="907"/>
      <c r="Y11" s="908"/>
      <c r="Z11" s="908"/>
      <c r="AA11" s="908"/>
      <c r="AB11" s="908"/>
      <c r="AC11" s="908"/>
      <c r="AD11" s="908"/>
      <c r="AE11" s="909"/>
      <c r="AF11" s="916"/>
      <c r="AG11" s="917"/>
      <c r="AH11" s="917"/>
      <c r="AI11" s="917"/>
      <c r="AJ11" s="917"/>
      <c r="AK11" s="917"/>
      <c r="AL11" s="917"/>
      <c r="AM11" s="917"/>
      <c r="AN11" s="917"/>
      <c r="AO11" s="917"/>
      <c r="AP11" s="917"/>
      <c r="AQ11" s="918"/>
    </row>
    <row r="12" spans="1:43" ht="12.75" customHeight="1" x14ac:dyDescent="0.2">
      <c r="A12" s="197"/>
      <c r="B12" s="198" t="s">
        <v>413</v>
      </c>
      <c r="C12" s="104"/>
      <c r="D12" s="104"/>
      <c r="E12" s="104"/>
      <c r="F12" s="104"/>
      <c r="G12" s="104"/>
      <c r="H12" s="104"/>
      <c r="I12" s="104"/>
      <c r="J12" s="104"/>
      <c r="K12" s="104"/>
      <c r="L12" s="104"/>
      <c r="M12" s="104"/>
      <c r="N12" s="104"/>
      <c r="O12" s="104"/>
      <c r="P12" s="104"/>
      <c r="Q12" s="199"/>
      <c r="R12" s="200"/>
      <c r="S12" s="912"/>
      <c r="T12" s="912"/>
      <c r="U12" s="912"/>
      <c r="V12" s="912"/>
      <c r="W12" s="912"/>
      <c r="X12" s="907"/>
      <c r="Y12" s="908"/>
      <c r="Z12" s="908"/>
      <c r="AA12" s="908"/>
      <c r="AB12" s="908"/>
      <c r="AC12" s="908"/>
      <c r="AD12" s="908"/>
      <c r="AE12" s="909"/>
      <c r="AF12" s="916"/>
      <c r="AG12" s="917"/>
      <c r="AH12" s="917"/>
      <c r="AI12" s="917"/>
      <c r="AJ12" s="917"/>
      <c r="AK12" s="917"/>
      <c r="AL12" s="917"/>
      <c r="AM12" s="917"/>
      <c r="AN12" s="917"/>
      <c r="AO12" s="917"/>
      <c r="AP12" s="917"/>
      <c r="AQ12" s="918"/>
    </row>
    <row r="13" spans="1:43" ht="12.75" customHeight="1" x14ac:dyDescent="0.2">
      <c r="A13" s="197"/>
      <c r="B13" s="198" t="s">
        <v>414</v>
      </c>
      <c r="C13" s="104"/>
      <c r="D13" s="104"/>
      <c r="E13" s="104"/>
      <c r="F13" s="104"/>
      <c r="G13" s="104"/>
      <c r="H13" s="104"/>
      <c r="I13" s="104"/>
      <c r="J13" s="104"/>
      <c r="K13" s="104"/>
      <c r="L13" s="104"/>
      <c r="M13" s="104"/>
      <c r="N13" s="104"/>
      <c r="O13" s="104"/>
      <c r="P13" s="104"/>
      <c r="Q13" s="199"/>
      <c r="R13" s="200"/>
      <c r="S13" s="912"/>
      <c r="T13" s="912"/>
      <c r="U13" s="912"/>
      <c r="V13" s="912"/>
      <c r="W13" s="912"/>
      <c r="X13" s="907"/>
      <c r="Y13" s="908"/>
      <c r="Z13" s="908"/>
      <c r="AA13" s="908"/>
      <c r="AB13" s="908"/>
      <c r="AC13" s="908"/>
      <c r="AD13" s="908"/>
      <c r="AE13" s="909"/>
      <c r="AF13" s="916"/>
      <c r="AG13" s="917"/>
      <c r="AH13" s="917"/>
      <c r="AI13" s="917"/>
      <c r="AJ13" s="917"/>
      <c r="AK13" s="917"/>
      <c r="AL13" s="917"/>
      <c r="AM13" s="917"/>
      <c r="AN13" s="917"/>
      <c r="AO13" s="917"/>
      <c r="AP13" s="917"/>
      <c r="AQ13" s="918"/>
    </row>
    <row r="14" spans="1:43" ht="12.75" customHeight="1" x14ac:dyDescent="0.2">
      <c r="A14" s="197"/>
      <c r="B14" s="198" t="s">
        <v>415</v>
      </c>
      <c r="C14" s="104"/>
      <c r="D14" s="104"/>
      <c r="E14" s="104"/>
      <c r="F14" s="104"/>
      <c r="G14" s="104"/>
      <c r="H14" s="104"/>
      <c r="I14" s="104"/>
      <c r="J14" s="104"/>
      <c r="K14" s="104"/>
      <c r="L14" s="104"/>
      <c r="M14" s="104"/>
      <c r="N14" s="104"/>
      <c r="O14" s="104"/>
      <c r="P14" s="104"/>
      <c r="Q14" s="199"/>
      <c r="R14" s="200"/>
      <c r="S14" s="912"/>
      <c r="T14" s="912"/>
      <c r="U14" s="912"/>
      <c r="V14" s="912"/>
      <c r="W14" s="912"/>
      <c r="X14" s="907"/>
      <c r="Y14" s="908"/>
      <c r="Z14" s="908"/>
      <c r="AA14" s="908"/>
      <c r="AB14" s="908"/>
      <c r="AC14" s="908"/>
      <c r="AD14" s="908"/>
      <c r="AE14" s="909"/>
      <c r="AF14" s="916"/>
      <c r="AG14" s="917"/>
      <c r="AH14" s="917"/>
      <c r="AI14" s="917"/>
      <c r="AJ14" s="917"/>
      <c r="AK14" s="917"/>
      <c r="AL14" s="917"/>
      <c r="AM14" s="917"/>
      <c r="AN14" s="917"/>
      <c r="AO14" s="917"/>
      <c r="AP14" s="917"/>
      <c r="AQ14" s="918"/>
    </row>
    <row r="15" spans="1:43" ht="12.75" customHeight="1" x14ac:dyDescent="0.2">
      <c r="A15" s="197"/>
      <c r="B15" s="198" t="s">
        <v>416</v>
      </c>
      <c r="C15" s="104"/>
      <c r="D15" s="104"/>
      <c r="E15" s="104"/>
      <c r="F15" s="104"/>
      <c r="G15" s="104"/>
      <c r="H15" s="104"/>
      <c r="I15" s="104"/>
      <c r="J15" s="104"/>
      <c r="K15" s="104"/>
      <c r="L15" s="104"/>
      <c r="M15" s="104"/>
      <c r="N15" s="104"/>
      <c r="O15" s="104"/>
      <c r="P15" s="104"/>
      <c r="Q15" s="199"/>
      <c r="R15" s="200"/>
      <c r="S15" s="912"/>
      <c r="T15" s="912"/>
      <c r="U15" s="912"/>
      <c r="V15" s="912"/>
      <c r="W15" s="912"/>
      <c r="X15" s="907"/>
      <c r="Y15" s="908"/>
      <c r="Z15" s="908"/>
      <c r="AA15" s="908"/>
      <c r="AB15" s="908"/>
      <c r="AC15" s="908"/>
      <c r="AD15" s="908"/>
      <c r="AE15" s="909"/>
      <c r="AF15" s="916"/>
      <c r="AG15" s="917"/>
      <c r="AH15" s="917"/>
      <c r="AI15" s="917"/>
      <c r="AJ15" s="917"/>
      <c r="AK15" s="917"/>
      <c r="AL15" s="917"/>
      <c r="AM15" s="917"/>
      <c r="AN15" s="917"/>
      <c r="AO15" s="917"/>
      <c r="AP15" s="917"/>
      <c r="AQ15" s="918"/>
    </row>
    <row r="16" spans="1:43" ht="12.75" customHeight="1" x14ac:dyDescent="0.2">
      <c r="A16" s="197"/>
      <c r="B16" s="201" t="s">
        <v>178</v>
      </c>
      <c r="C16" s="104"/>
      <c r="D16" s="104"/>
      <c r="E16" s="104"/>
      <c r="F16" s="104"/>
      <c r="G16" s="104"/>
      <c r="H16" s="104"/>
      <c r="I16" s="104"/>
      <c r="J16" s="104"/>
      <c r="K16" s="104"/>
      <c r="L16" s="104"/>
      <c r="M16" s="104"/>
      <c r="N16" s="104"/>
      <c r="O16" s="104"/>
      <c r="P16" s="104"/>
      <c r="Q16" s="199"/>
      <c r="R16" s="200"/>
      <c r="S16" s="912"/>
      <c r="T16" s="912"/>
      <c r="U16" s="912"/>
      <c r="V16" s="912"/>
      <c r="W16" s="912"/>
      <c r="X16" s="907"/>
      <c r="Y16" s="908"/>
      <c r="Z16" s="908"/>
      <c r="AA16" s="908"/>
      <c r="AB16" s="908"/>
      <c r="AC16" s="908"/>
      <c r="AD16" s="908"/>
      <c r="AE16" s="909"/>
      <c r="AF16" s="916"/>
      <c r="AG16" s="917"/>
      <c r="AH16" s="917"/>
      <c r="AI16" s="917"/>
      <c r="AJ16" s="917"/>
      <c r="AK16" s="917"/>
      <c r="AL16" s="917"/>
      <c r="AM16" s="917"/>
      <c r="AN16" s="917"/>
      <c r="AO16" s="917"/>
      <c r="AP16" s="917"/>
      <c r="AQ16" s="918"/>
    </row>
    <row r="17" spans="1:43" ht="12.75" customHeight="1" x14ac:dyDescent="0.2">
      <c r="A17" s="197"/>
      <c r="B17" s="201" t="s">
        <v>179</v>
      </c>
      <c r="C17" s="201"/>
      <c r="D17" s="104"/>
      <c r="E17" s="104"/>
      <c r="F17" s="104"/>
      <c r="G17" s="104"/>
      <c r="H17" s="104"/>
      <c r="I17" s="104"/>
      <c r="J17" s="104"/>
      <c r="K17" s="104"/>
      <c r="L17" s="104"/>
      <c r="M17" s="104"/>
      <c r="N17" s="104"/>
      <c r="O17" s="104"/>
      <c r="P17" s="104"/>
      <c r="Q17" s="199"/>
      <c r="R17" s="200"/>
      <c r="S17" s="912"/>
      <c r="T17" s="912"/>
      <c r="U17" s="912"/>
      <c r="V17" s="912"/>
      <c r="W17" s="912"/>
      <c r="X17" s="907"/>
      <c r="Y17" s="908"/>
      <c r="Z17" s="908"/>
      <c r="AA17" s="908"/>
      <c r="AB17" s="908"/>
      <c r="AC17" s="908"/>
      <c r="AD17" s="908"/>
      <c r="AE17" s="909"/>
      <c r="AF17" s="916"/>
      <c r="AG17" s="917"/>
      <c r="AH17" s="917"/>
      <c r="AI17" s="917"/>
      <c r="AJ17" s="917"/>
      <c r="AK17" s="917"/>
      <c r="AL17" s="917"/>
      <c r="AM17" s="917"/>
      <c r="AN17" s="917"/>
      <c r="AO17" s="917"/>
      <c r="AP17" s="917"/>
      <c r="AQ17" s="918"/>
    </row>
    <row r="18" spans="1:43" ht="12.75" customHeight="1" x14ac:dyDescent="0.2">
      <c r="A18" s="197"/>
      <c r="B18" s="201" t="s">
        <v>180</v>
      </c>
      <c r="C18" s="201"/>
      <c r="D18" s="104"/>
      <c r="E18" s="104"/>
      <c r="F18" s="104"/>
      <c r="G18" s="104"/>
      <c r="H18" s="104"/>
      <c r="I18" s="104"/>
      <c r="J18" s="104"/>
      <c r="K18" s="104"/>
      <c r="L18" s="104"/>
      <c r="M18" s="104"/>
      <c r="N18" s="104"/>
      <c r="O18" s="104"/>
      <c r="P18" s="104"/>
      <c r="Q18" s="199"/>
      <c r="R18" s="200"/>
      <c r="S18" s="912"/>
      <c r="T18" s="912"/>
      <c r="U18" s="912"/>
      <c r="V18" s="912"/>
      <c r="W18" s="912"/>
      <c r="X18" s="907"/>
      <c r="Y18" s="908"/>
      <c r="Z18" s="908"/>
      <c r="AA18" s="908"/>
      <c r="AB18" s="908"/>
      <c r="AC18" s="908"/>
      <c r="AD18" s="908"/>
      <c r="AE18" s="909"/>
      <c r="AF18" s="916"/>
      <c r="AG18" s="917"/>
      <c r="AH18" s="917"/>
      <c r="AI18" s="917"/>
      <c r="AJ18" s="917"/>
      <c r="AK18" s="917"/>
      <c r="AL18" s="917"/>
      <c r="AM18" s="917"/>
      <c r="AN18" s="917"/>
      <c r="AO18" s="917"/>
      <c r="AP18" s="917"/>
      <c r="AQ18" s="918"/>
    </row>
    <row r="19" spans="1:43" ht="12.75" customHeight="1" x14ac:dyDescent="0.2">
      <c r="A19" s="197"/>
      <c r="B19" s="201" t="s">
        <v>181</v>
      </c>
      <c r="C19" s="201"/>
      <c r="D19" s="104"/>
      <c r="E19" s="104"/>
      <c r="F19" s="104"/>
      <c r="G19" s="104"/>
      <c r="H19" s="104"/>
      <c r="I19" s="104"/>
      <c r="J19" s="104"/>
      <c r="K19" s="104"/>
      <c r="L19" s="104"/>
      <c r="M19" s="104"/>
      <c r="N19" s="104"/>
      <c r="O19" s="104"/>
      <c r="P19" s="104"/>
      <c r="Q19" s="199"/>
      <c r="R19" s="200"/>
      <c r="S19" s="912"/>
      <c r="T19" s="912"/>
      <c r="U19" s="912"/>
      <c r="V19" s="912"/>
      <c r="W19" s="912"/>
      <c r="X19" s="907"/>
      <c r="Y19" s="908"/>
      <c r="Z19" s="908"/>
      <c r="AA19" s="908"/>
      <c r="AB19" s="908"/>
      <c r="AC19" s="908"/>
      <c r="AD19" s="908"/>
      <c r="AE19" s="909"/>
      <c r="AF19" s="916"/>
      <c r="AG19" s="917"/>
      <c r="AH19" s="917"/>
      <c r="AI19" s="917"/>
      <c r="AJ19" s="917"/>
      <c r="AK19" s="917"/>
      <c r="AL19" s="917"/>
      <c r="AM19" s="917"/>
      <c r="AN19" s="917"/>
      <c r="AO19" s="917"/>
      <c r="AP19" s="917"/>
      <c r="AQ19" s="918"/>
    </row>
    <row r="20" spans="1:43" ht="12.75" customHeight="1" x14ac:dyDescent="0.2">
      <c r="A20" s="197"/>
      <c r="B20" s="198" t="s">
        <v>57</v>
      </c>
      <c r="C20" s="104"/>
      <c r="D20" s="104"/>
      <c r="E20" s="104"/>
      <c r="F20" s="104"/>
      <c r="G20" s="104"/>
      <c r="H20" s="104"/>
      <c r="I20" s="104"/>
      <c r="J20" s="104"/>
      <c r="K20" s="104"/>
      <c r="L20" s="104"/>
      <c r="M20" s="104"/>
      <c r="N20" s="104"/>
      <c r="O20" s="104"/>
      <c r="P20" s="104"/>
      <c r="Q20" s="199"/>
      <c r="R20" s="200"/>
      <c r="S20" s="912"/>
      <c r="T20" s="912"/>
      <c r="U20" s="912"/>
      <c r="V20" s="912"/>
      <c r="W20" s="912"/>
      <c r="X20" s="907"/>
      <c r="Y20" s="908"/>
      <c r="Z20" s="908"/>
      <c r="AA20" s="908"/>
      <c r="AB20" s="908"/>
      <c r="AC20" s="908"/>
      <c r="AD20" s="908"/>
      <c r="AE20" s="909"/>
      <c r="AF20" s="916"/>
      <c r="AG20" s="917"/>
      <c r="AH20" s="917"/>
      <c r="AI20" s="917"/>
      <c r="AJ20" s="917"/>
      <c r="AK20" s="917"/>
      <c r="AL20" s="917"/>
      <c r="AM20" s="917"/>
      <c r="AN20" s="917"/>
      <c r="AO20" s="917"/>
      <c r="AP20" s="917"/>
      <c r="AQ20" s="918"/>
    </row>
    <row r="21" spans="1:43" ht="12.75" customHeight="1" x14ac:dyDescent="0.2">
      <c r="A21" s="197"/>
      <c r="B21" s="198" t="s">
        <v>86</v>
      </c>
      <c r="C21" s="104"/>
      <c r="D21" s="104"/>
      <c r="E21" s="104"/>
      <c r="F21" s="104"/>
      <c r="G21" s="104"/>
      <c r="H21" s="104"/>
      <c r="I21" s="104"/>
      <c r="J21" s="104"/>
      <c r="K21" s="104"/>
      <c r="L21" s="104"/>
      <c r="M21" s="104"/>
      <c r="N21" s="104"/>
      <c r="O21" s="104"/>
      <c r="P21" s="104"/>
      <c r="Q21" s="199"/>
      <c r="R21" s="200"/>
      <c r="S21" s="912"/>
      <c r="T21" s="912"/>
      <c r="U21" s="912"/>
      <c r="V21" s="912"/>
      <c r="W21" s="912"/>
      <c r="X21" s="907"/>
      <c r="Y21" s="908"/>
      <c r="Z21" s="908"/>
      <c r="AA21" s="908"/>
      <c r="AB21" s="908"/>
      <c r="AC21" s="908"/>
      <c r="AD21" s="908"/>
      <c r="AE21" s="909"/>
      <c r="AF21" s="916"/>
      <c r="AG21" s="917"/>
      <c r="AH21" s="917"/>
      <c r="AI21" s="917"/>
      <c r="AJ21" s="917"/>
      <c r="AK21" s="917"/>
      <c r="AL21" s="917"/>
      <c r="AM21" s="917"/>
      <c r="AN21" s="917"/>
      <c r="AO21" s="917"/>
      <c r="AP21" s="917"/>
      <c r="AQ21" s="918"/>
    </row>
    <row r="22" spans="1:43" ht="12.75" customHeight="1" x14ac:dyDescent="0.2">
      <c r="A22" s="197"/>
      <c r="B22" s="198" t="s">
        <v>410</v>
      </c>
      <c r="C22" s="104"/>
      <c r="D22" s="104"/>
      <c r="E22" s="104"/>
      <c r="F22" s="104"/>
      <c r="G22" s="104"/>
      <c r="H22" s="104"/>
      <c r="I22" s="104"/>
      <c r="J22" s="104"/>
      <c r="K22" s="104"/>
      <c r="L22" s="104"/>
      <c r="M22" s="104"/>
      <c r="N22" s="104"/>
      <c r="O22" s="104"/>
      <c r="P22" s="104"/>
      <c r="Q22" s="199"/>
      <c r="R22" s="200"/>
      <c r="S22" s="912"/>
      <c r="T22" s="912"/>
      <c r="U22" s="912"/>
      <c r="V22" s="912"/>
      <c r="W22" s="912"/>
      <c r="X22" s="907"/>
      <c r="Y22" s="908"/>
      <c r="Z22" s="908"/>
      <c r="AA22" s="908"/>
      <c r="AB22" s="908"/>
      <c r="AC22" s="908"/>
      <c r="AD22" s="908"/>
      <c r="AE22" s="909"/>
      <c r="AF22" s="916"/>
      <c r="AG22" s="917"/>
      <c r="AH22" s="917"/>
      <c r="AI22" s="917"/>
      <c r="AJ22" s="917"/>
      <c r="AK22" s="917"/>
      <c r="AL22" s="917"/>
      <c r="AM22" s="917"/>
      <c r="AN22" s="917"/>
      <c r="AO22" s="917"/>
      <c r="AP22" s="917"/>
      <c r="AQ22" s="918"/>
    </row>
    <row r="23" spans="1:43" ht="12.75" customHeight="1" x14ac:dyDescent="0.2">
      <c r="A23" s="197"/>
      <c r="B23" s="198" t="s">
        <v>447</v>
      </c>
      <c r="C23" s="104"/>
      <c r="D23" s="104"/>
      <c r="E23" s="104"/>
      <c r="F23" s="104"/>
      <c r="G23" s="104"/>
      <c r="H23" s="104"/>
      <c r="I23" s="104"/>
      <c r="J23" s="104"/>
      <c r="K23" s="104"/>
      <c r="L23" s="104"/>
      <c r="M23" s="104"/>
      <c r="N23" s="104"/>
      <c r="O23" s="104"/>
      <c r="P23" s="104"/>
      <c r="Q23" s="199"/>
      <c r="R23" s="200"/>
      <c r="S23" s="912"/>
      <c r="T23" s="912"/>
      <c r="U23" s="912"/>
      <c r="V23" s="912"/>
      <c r="W23" s="912"/>
      <c r="X23" s="907"/>
      <c r="Y23" s="908"/>
      <c r="Z23" s="908"/>
      <c r="AA23" s="908"/>
      <c r="AB23" s="908"/>
      <c r="AC23" s="908"/>
      <c r="AD23" s="908"/>
      <c r="AE23" s="909"/>
      <c r="AF23" s="916"/>
      <c r="AG23" s="917"/>
      <c r="AH23" s="917"/>
      <c r="AI23" s="917"/>
      <c r="AJ23" s="917"/>
      <c r="AK23" s="917"/>
      <c r="AL23" s="917"/>
      <c r="AM23" s="917"/>
      <c r="AN23" s="917"/>
      <c r="AO23" s="917"/>
      <c r="AP23" s="917"/>
      <c r="AQ23" s="918"/>
    </row>
    <row r="24" spans="1:43" ht="15" customHeight="1" x14ac:dyDescent="0.2">
      <c r="A24" s="919" t="s">
        <v>58</v>
      </c>
      <c r="B24" s="920"/>
      <c r="C24" s="920"/>
      <c r="D24" s="920"/>
      <c r="E24" s="920"/>
      <c r="F24" s="920"/>
      <c r="G24" s="920"/>
      <c r="H24" s="920"/>
      <c r="I24" s="920"/>
      <c r="J24" s="920"/>
      <c r="K24" s="920"/>
      <c r="L24" s="920"/>
      <c r="M24" s="920"/>
      <c r="N24" s="920"/>
      <c r="O24" s="920"/>
      <c r="P24" s="920"/>
      <c r="Q24" s="920"/>
      <c r="R24" s="920"/>
      <c r="S24" s="920"/>
      <c r="T24" s="920"/>
      <c r="U24" s="920"/>
      <c r="V24" s="920"/>
      <c r="W24" s="920"/>
      <c r="X24" s="920"/>
      <c r="Y24" s="920"/>
      <c r="Z24" s="920"/>
      <c r="AA24" s="920"/>
      <c r="AB24" s="920"/>
      <c r="AC24" s="920"/>
      <c r="AD24" s="920"/>
      <c r="AE24" s="920"/>
      <c r="AF24" s="920"/>
      <c r="AG24" s="920"/>
      <c r="AH24" s="920"/>
      <c r="AI24" s="920"/>
      <c r="AJ24" s="920"/>
      <c r="AK24" s="920"/>
      <c r="AL24" s="920"/>
      <c r="AM24" s="920"/>
      <c r="AN24" s="920"/>
      <c r="AO24" s="920"/>
      <c r="AP24" s="920"/>
      <c r="AQ24" s="921"/>
    </row>
    <row r="25" spans="1:43" s="6" customFormat="1" ht="12.75" customHeight="1" x14ac:dyDescent="0.2">
      <c r="A25" s="202"/>
      <c r="B25" s="198" t="s">
        <v>417</v>
      </c>
      <c r="C25" s="203"/>
      <c r="D25" s="203"/>
      <c r="E25" s="203"/>
      <c r="F25" s="203"/>
      <c r="G25" s="203"/>
      <c r="H25" s="203"/>
      <c r="I25" s="203"/>
      <c r="J25" s="203"/>
      <c r="K25" s="203"/>
      <c r="L25" s="203"/>
      <c r="M25" s="203"/>
      <c r="N25" s="203"/>
      <c r="O25" s="203"/>
      <c r="P25" s="203"/>
      <c r="Q25" s="199"/>
      <c r="R25" s="200"/>
      <c r="S25" s="912"/>
      <c r="T25" s="912"/>
      <c r="U25" s="912"/>
      <c r="V25" s="912"/>
      <c r="W25" s="912"/>
      <c r="X25" s="907"/>
      <c r="Y25" s="908"/>
      <c r="Z25" s="908"/>
      <c r="AA25" s="908"/>
      <c r="AB25" s="908"/>
      <c r="AC25" s="908"/>
      <c r="AD25" s="908"/>
      <c r="AE25" s="909"/>
      <c r="AF25" s="916"/>
      <c r="AG25" s="917"/>
      <c r="AH25" s="917"/>
      <c r="AI25" s="917"/>
      <c r="AJ25" s="917"/>
      <c r="AK25" s="917"/>
      <c r="AL25" s="917"/>
      <c r="AM25" s="917"/>
      <c r="AN25" s="917"/>
      <c r="AO25" s="917"/>
      <c r="AP25" s="917"/>
      <c r="AQ25" s="918"/>
    </row>
    <row r="26" spans="1:43" s="6" customFormat="1" ht="12.75" customHeight="1" x14ac:dyDescent="0.2">
      <c r="A26" s="202"/>
      <c r="B26" s="198" t="s">
        <v>434</v>
      </c>
      <c r="C26" s="203"/>
      <c r="D26" s="203"/>
      <c r="E26" s="203"/>
      <c r="F26" s="203"/>
      <c r="G26" s="203"/>
      <c r="H26" s="203"/>
      <c r="I26" s="203"/>
      <c r="J26" s="203"/>
      <c r="K26" s="203"/>
      <c r="L26" s="203"/>
      <c r="M26" s="203"/>
      <c r="N26" s="203"/>
      <c r="O26" s="203"/>
      <c r="P26" s="203"/>
      <c r="Q26" s="199"/>
      <c r="R26" s="200"/>
      <c r="S26" s="912"/>
      <c r="T26" s="912"/>
      <c r="U26" s="912"/>
      <c r="V26" s="912"/>
      <c r="W26" s="912"/>
      <c r="X26" s="907"/>
      <c r="Y26" s="908"/>
      <c r="Z26" s="908"/>
      <c r="AA26" s="908"/>
      <c r="AB26" s="908"/>
      <c r="AC26" s="908"/>
      <c r="AD26" s="908"/>
      <c r="AE26" s="909"/>
      <c r="AF26" s="916"/>
      <c r="AG26" s="917"/>
      <c r="AH26" s="917"/>
      <c r="AI26" s="917"/>
      <c r="AJ26" s="917"/>
      <c r="AK26" s="917"/>
      <c r="AL26" s="917"/>
      <c r="AM26" s="917"/>
      <c r="AN26" s="917"/>
      <c r="AO26" s="917"/>
      <c r="AP26" s="917"/>
      <c r="AQ26" s="918"/>
    </row>
    <row r="27" spans="1:43" s="6" customFormat="1" ht="12.75" customHeight="1" x14ac:dyDescent="0.2">
      <c r="A27" s="202"/>
      <c r="B27" s="198" t="s">
        <v>433</v>
      </c>
      <c r="C27" s="203"/>
      <c r="D27" s="203"/>
      <c r="E27" s="203"/>
      <c r="F27" s="203"/>
      <c r="G27" s="203"/>
      <c r="H27" s="203"/>
      <c r="I27" s="203"/>
      <c r="J27" s="203"/>
      <c r="K27" s="203"/>
      <c r="L27" s="203"/>
      <c r="M27" s="203"/>
      <c r="N27" s="203"/>
      <c r="O27" s="203"/>
      <c r="P27" s="203"/>
      <c r="Q27" s="199"/>
      <c r="R27" s="200"/>
      <c r="S27" s="912"/>
      <c r="T27" s="912"/>
      <c r="U27" s="912"/>
      <c r="V27" s="912"/>
      <c r="W27" s="912"/>
      <c r="X27" s="557"/>
      <c r="Y27" s="558"/>
      <c r="Z27" s="558"/>
      <c r="AA27" s="558"/>
      <c r="AB27" s="558"/>
      <c r="AC27" s="558"/>
      <c r="AD27" s="558"/>
      <c r="AE27" s="559"/>
      <c r="AF27" s="554"/>
      <c r="AG27" s="555"/>
      <c r="AH27" s="555"/>
      <c r="AI27" s="555"/>
      <c r="AJ27" s="555"/>
      <c r="AK27" s="555"/>
      <c r="AL27" s="555"/>
      <c r="AM27" s="555"/>
      <c r="AN27" s="555"/>
      <c r="AO27" s="555"/>
      <c r="AP27" s="555"/>
      <c r="AQ27" s="556"/>
    </row>
    <row r="28" spans="1:43" s="6" customFormat="1" ht="12.75" customHeight="1" x14ac:dyDescent="0.2">
      <c r="A28" s="202"/>
      <c r="B28" s="198" t="s">
        <v>435</v>
      </c>
      <c r="C28" s="203"/>
      <c r="D28" s="203"/>
      <c r="E28" s="203"/>
      <c r="F28" s="203"/>
      <c r="G28" s="203"/>
      <c r="H28" s="203"/>
      <c r="I28" s="203"/>
      <c r="J28" s="203"/>
      <c r="K28" s="203"/>
      <c r="L28" s="203"/>
      <c r="M28" s="203"/>
      <c r="N28" s="203"/>
      <c r="O28" s="203"/>
      <c r="P28" s="203"/>
      <c r="Q28" s="199"/>
      <c r="R28" s="200"/>
      <c r="S28" s="912"/>
      <c r="T28" s="912"/>
      <c r="U28" s="912"/>
      <c r="V28" s="912"/>
      <c r="W28" s="912"/>
      <c r="X28" s="557"/>
      <c r="Y28" s="558"/>
      <c r="Z28" s="558"/>
      <c r="AA28" s="558"/>
      <c r="AB28" s="558"/>
      <c r="AC28" s="558"/>
      <c r="AD28" s="558"/>
      <c r="AE28" s="559"/>
      <c r="AF28" s="554"/>
      <c r="AG28" s="555"/>
      <c r="AH28" s="555"/>
      <c r="AI28" s="555"/>
      <c r="AJ28" s="555"/>
      <c r="AK28" s="555"/>
      <c r="AL28" s="555"/>
      <c r="AM28" s="555"/>
      <c r="AN28" s="555"/>
      <c r="AO28" s="555"/>
      <c r="AP28" s="555"/>
      <c r="AQ28" s="556"/>
    </row>
    <row r="29" spans="1:43" ht="12.75" customHeight="1" x14ac:dyDescent="0.2">
      <c r="A29" s="197"/>
      <c r="B29" s="198" t="s">
        <v>418</v>
      </c>
      <c r="C29" s="104"/>
      <c r="D29" s="104"/>
      <c r="E29" s="104"/>
      <c r="F29" s="104"/>
      <c r="G29" s="104"/>
      <c r="H29" s="104"/>
      <c r="I29" s="104"/>
      <c r="J29" s="104"/>
      <c r="K29" s="104"/>
      <c r="L29" s="104"/>
      <c r="M29" s="104"/>
      <c r="N29" s="104"/>
      <c r="O29" s="104"/>
      <c r="P29" s="104"/>
      <c r="Q29" s="199"/>
      <c r="R29" s="200"/>
      <c r="S29" s="912"/>
      <c r="T29" s="912"/>
      <c r="U29" s="912"/>
      <c r="V29" s="912"/>
      <c r="W29" s="912"/>
      <c r="X29" s="907"/>
      <c r="Y29" s="908"/>
      <c r="Z29" s="908"/>
      <c r="AA29" s="908"/>
      <c r="AB29" s="908"/>
      <c r="AC29" s="908"/>
      <c r="AD29" s="908"/>
      <c r="AE29" s="909"/>
      <c r="AF29" s="916"/>
      <c r="AG29" s="917"/>
      <c r="AH29" s="917"/>
      <c r="AI29" s="917"/>
      <c r="AJ29" s="917"/>
      <c r="AK29" s="917"/>
      <c r="AL29" s="917"/>
      <c r="AM29" s="917"/>
      <c r="AN29" s="917"/>
      <c r="AO29" s="917"/>
      <c r="AP29" s="917"/>
      <c r="AQ29" s="918"/>
    </row>
    <row r="30" spans="1:43" ht="12.75" customHeight="1" x14ac:dyDescent="0.2">
      <c r="A30" s="197"/>
      <c r="B30" s="198" t="s">
        <v>446</v>
      </c>
      <c r="C30" s="104"/>
      <c r="D30" s="104"/>
      <c r="E30" s="104"/>
      <c r="F30" s="104"/>
      <c r="G30" s="104"/>
      <c r="H30" s="104"/>
      <c r="I30" s="104"/>
      <c r="J30" s="104"/>
      <c r="K30" s="104"/>
      <c r="L30" s="104"/>
      <c r="M30" s="104"/>
      <c r="N30" s="104"/>
      <c r="O30" s="104"/>
      <c r="P30" s="104"/>
      <c r="Q30" s="199"/>
      <c r="R30" s="200"/>
      <c r="S30" s="932"/>
      <c r="T30" s="933"/>
      <c r="U30" s="933"/>
      <c r="V30" s="933"/>
      <c r="W30" s="934"/>
      <c r="X30" s="557"/>
      <c r="Y30" s="558"/>
      <c r="Z30" s="558"/>
      <c r="AA30" s="558"/>
      <c r="AB30" s="558"/>
      <c r="AC30" s="558"/>
      <c r="AD30" s="558"/>
      <c r="AE30" s="559"/>
      <c r="AF30" s="554"/>
      <c r="AG30" s="555"/>
      <c r="AH30" s="555"/>
      <c r="AI30" s="555"/>
      <c r="AJ30" s="555"/>
      <c r="AK30" s="555"/>
      <c r="AL30" s="555"/>
      <c r="AM30" s="555"/>
      <c r="AN30" s="555"/>
      <c r="AO30" s="555"/>
      <c r="AP30" s="555"/>
      <c r="AQ30" s="556"/>
    </row>
    <row r="31" spans="1:43" ht="12.75" customHeight="1" x14ac:dyDescent="0.2">
      <c r="A31" s="197"/>
      <c r="B31" s="198" t="s">
        <v>432</v>
      </c>
      <c r="C31" s="104"/>
      <c r="D31" s="104"/>
      <c r="E31" s="104"/>
      <c r="F31" s="104"/>
      <c r="G31" s="104"/>
      <c r="H31" s="104"/>
      <c r="I31" s="104"/>
      <c r="J31" s="104"/>
      <c r="K31" s="104"/>
      <c r="L31" s="104"/>
      <c r="M31" s="104"/>
      <c r="N31" s="104"/>
      <c r="O31" s="104"/>
      <c r="P31" s="104"/>
      <c r="Q31" s="199"/>
      <c r="R31" s="200"/>
      <c r="S31" s="912"/>
      <c r="T31" s="912"/>
      <c r="U31" s="912"/>
      <c r="V31" s="912"/>
      <c r="W31" s="912"/>
      <c r="X31" s="557"/>
      <c r="Y31" s="558"/>
      <c r="Z31" s="558"/>
      <c r="AA31" s="558"/>
      <c r="AB31" s="558"/>
      <c r="AC31" s="558"/>
      <c r="AD31" s="558"/>
      <c r="AE31" s="559"/>
      <c r="AF31" s="554"/>
      <c r="AG31" s="555"/>
      <c r="AH31" s="555"/>
      <c r="AI31" s="555"/>
      <c r="AJ31" s="555"/>
      <c r="AK31" s="555"/>
      <c r="AL31" s="555"/>
      <c r="AM31" s="555"/>
      <c r="AN31" s="555"/>
      <c r="AO31" s="555"/>
      <c r="AP31" s="555"/>
      <c r="AQ31" s="556"/>
    </row>
    <row r="32" spans="1:43" ht="12.75" customHeight="1" x14ac:dyDescent="0.2">
      <c r="A32" s="197"/>
      <c r="B32" s="198" t="s">
        <v>436</v>
      </c>
      <c r="C32" s="104"/>
      <c r="D32" s="104"/>
      <c r="E32" s="104"/>
      <c r="F32" s="104"/>
      <c r="G32" s="104"/>
      <c r="H32" s="104"/>
      <c r="I32" s="104"/>
      <c r="J32" s="104"/>
      <c r="K32" s="104"/>
      <c r="L32" s="104"/>
      <c r="M32" s="104"/>
      <c r="N32" s="104"/>
      <c r="O32" s="104"/>
      <c r="P32" s="104"/>
      <c r="Q32" s="199"/>
      <c r="R32" s="200"/>
      <c r="S32" s="912"/>
      <c r="T32" s="912"/>
      <c r="U32" s="912"/>
      <c r="V32" s="912"/>
      <c r="W32" s="912"/>
      <c r="X32" s="557"/>
      <c r="Y32" s="558"/>
      <c r="Z32" s="558"/>
      <c r="AA32" s="558"/>
      <c r="AB32" s="558"/>
      <c r="AC32" s="558"/>
      <c r="AD32" s="558"/>
      <c r="AE32" s="559"/>
      <c r="AF32" s="554"/>
      <c r="AG32" s="555"/>
      <c r="AH32" s="555"/>
      <c r="AI32" s="555"/>
      <c r="AJ32" s="555"/>
      <c r="AK32" s="555"/>
      <c r="AL32" s="555"/>
      <c r="AM32" s="555"/>
      <c r="AN32" s="555"/>
      <c r="AO32" s="555"/>
      <c r="AP32" s="555"/>
      <c r="AQ32" s="556"/>
    </row>
    <row r="33" spans="1:48" ht="12.75" customHeight="1" x14ac:dyDescent="0.2">
      <c r="A33" s="197"/>
      <c r="B33" s="198" t="s">
        <v>437</v>
      </c>
      <c r="C33" s="104"/>
      <c r="D33" s="104"/>
      <c r="E33" s="104"/>
      <c r="F33" s="104"/>
      <c r="G33" s="104"/>
      <c r="H33" s="104"/>
      <c r="I33" s="104"/>
      <c r="J33" s="104"/>
      <c r="K33" s="104"/>
      <c r="L33" s="104"/>
      <c r="M33" s="104"/>
      <c r="N33" s="104"/>
      <c r="O33" s="104"/>
      <c r="P33" s="104"/>
      <c r="Q33" s="199"/>
      <c r="R33" s="200"/>
      <c r="S33" s="912"/>
      <c r="T33" s="912"/>
      <c r="U33" s="912"/>
      <c r="V33" s="912"/>
      <c r="W33" s="912"/>
      <c r="X33" s="557"/>
      <c r="Y33" s="558"/>
      <c r="Z33" s="558"/>
      <c r="AA33" s="558"/>
      <c r="AB33" s="558"/>
      <c r="AC33" s="558"/>
      <c r="AD33" s="558"/>
      <c r="AE33" s="559"/>
      <c r="AF33" s="554"/>
      <c r="AG33" s="555"/>
      <c r="AH33" s="555"/>
      <c r="AI33" s="555"/>
      <c r="AJ33" s="555"/>
      <c r="AK33" s="555"/>
      <c r="AL33" s="555"/>
      <c r="AM33" s="555"/>
      <c r="AN33" s="555"/>
      <c r="AO33" s="555"/>
      <c r="AP33" s="555"/>
      <c r="AQ33" s="556"/>
    </row>
    <row r="34" spans="1:48" ht="12.75" customHeight="1" x14ac:dyDescent="0.2">
      <c r="A34" s="197"/>
      <c r="B34" s="198" t="s">
        <v>419</v>
      </c>
      <c r="C34" s="104"/>
      <c r="D34" s="104"/>
      <c r="E34" s="104"/>
      <c r="F34" s="104"/>
      <c r="G34" s="104"/>
      <c r="H34" s="104"/>
      <c r="I34" s="104"/>
      <c r="J34" s="104"/>
      <c r="K34" s="104"/>
      <c r="L34" s="104"/>
      <c r="M34" s="104"/>
      <c r="N34" s="104"/>
      <c r="O34" s="104"/>
      <c r="P34" s="104"/>
      <c r="Q34" s="199"/>
      <c r="R34" s="200"/>
      <c r="S34" s="912"/>
      <c r="T34" s="912"/>
      <c r="U34" s="912"/>
      <c r="V34" s="912"/>
      <c r="W34" s="912"/>
      <c r="X34" s="557"/>
      <c r="Y34" s="558"/>
      <c r="Z34" s="558"/>
      <c r="AA34" s="558"/>
      <c r="AB34" s="558"/>
      <c r="AC34" s="558"/>
      <c r="AD34" s="558"/>
      <c r="AE34" s="559"/>
      <c r="AF34" s="554"/>
      <c r="AG34" s="555"/>
      <c r="AH34" s="555"/>
      <c r="AI34" s="555"/>
      <c r="AJ34" s="555"/>
      <c r="AK34" s="555"/>
      <c r="AL34" s="555"/>
      <c r="AM34" s="555"/>
      <c r="AN34" s="555"/>
      <c r="AO34" s="555"/>
      <c r="AP34" s="555"/>
      <c r="AQ34" s="556"/>
    </row>
    <row r="35" spans="1:48" ht="12.75" customHeight="1" x14ac:dyDescent="0.2">
      <c r="A35" s="197"/>
      <c r="B35" s="198" t="s">
        <v>420</v>
      </c>
      <c r="C35" s="104"/>
      <c r="D35" s="104"/>
      <c r="E35" s="104"/>
      <c r="F35" s="104"/>
      <c r="G35" s="104"/>
      <c r="H35" s="104"/>
      <c r="I35" s="104"/>
      <c r="J35" s="104"/>
      <c r="K35" s="104"/>
      <c r="L35" s="104"/>
      <c r="M35" s="104"/>
      <c r="N35" s="104"/>
      <c r="O35" s="104"/>
      <c r="P35" s="104"/>
      <c r="Q35" s="199"/>
      <c r="R35" s="200"/>
      <c r="S35" s="912"/>
      <c r="T35" s="912"/>
      <c r="U35" s="912"/>
      <c r="V35" s="912"/>
      <c r="W35" s="912"/>
      <c r="X35" s="907"/>
      <c r="Y35" s="908"/>
      <c r="Z35" s="908"/>
      <c r="AA35" s="908"/>
      <c r="AB35" s="908"/>
      <c r="AC35" s="908"/>
      <c r="AD35" s="908"/>
      <c r="AE35" s="909"/>
      <c r="AF35" s="916"/>
      <c r="AG35" s="917"/>
      <c r="AH35" s="917"/>
      <c r="AI35" s="917"/>
      <c r="AJ35" s="917"/>
      <c r="AK35" s="917"/>
      <c r="AL35" s="917"/>
      <c r="AM35" s="917"/>
      <c r="AN35" s="917"/>
      <c r="AO35" s="917"/>
      <c r="AP35" s="917"/>
      <c r="AQ35" s="918"/>
    </row>
    <row r="36" spans="1:48" ht="12.75" customHeight="1" x14ac:dyDescent="0.2">
      <c r="A36" s="197"/>
      <c r="B36" s="198" t="s">
        <v>431</v>
      </c>
      <c r="C36" s="104"/>
      <c r="D36" s="104"/>
      <c r="E36" s="104"/>
      <c r="F36" s="104"/>
      <c r="G36" s="104"/>
      <c r="H36" s="104"/>
      <c r="I36" s="104"/>
      <c r="J36" s="104"/>
      <c r="K36" s="104"/>
      <c r="L36" s="104"/>
      <c r="M36" s="104"/>
      <c r="N36" s="104"/>
      <c r="O36" s="104"/>
      <c r="P36" s="104"/>
      <c r="Q36" s="199"/>
      <c r="R36" s="200"/>
      <c r="S36" s="912"/>
      <c r="T36" s="912"/>
      <c r="U36" s="912"/>
      <c r="V36" s="912"/>
      <c r="W36" s="912"/>
      <c r="X36" s="557"/>
      <c r="Y36" s="558"/>
      <c r="Z36" s="558"/>
      <c r="AA36" s="558"/>
      <c r="AB36" s="558"/>
      <c r="AC36" s="558"/>
      <c r="AD36" s="558"/>
      <c r="AE36" s="559"/>
      <c r="AF36" s="554"/>
      <c r="AG36" s="555"/>
      <c r="AH36" s="555"/>
      <c r="AI36" s="555"/>
      <c r="AJ36" s="555"/>
      <c r="AK36" s="555"/>
      <c r="AL36" s="555"/>
      <c r="AM36" s="555"/>
      <c r="AN36" s="555"/>
      <c r="AO36" s="555"/>
      <c r="AP36" s="555"/>
      <c r="AQ36" s="556"/>
    </row>
    <row r="37" spans="1:48" ht="12.75" customHeight="1" x14ac:dyDescent="0.2">
      <c r="A37" s="197"/>
      <c r="B37" s="201" t="s">
        <v>238</v>
      </c>
      <c r="C37" s="104"/>
      <c r="D37" s="104"/>
      <c r="E37" s="104"/>
      <c r="F37" s="104"/>
      <c r="G37" s="104"/>
      <c r="H37" s="104"/>
      <c r="I37" s="104"/>
      <c r="J37" s="104"/>
      <c r="K37" s="104"/>
      <c r="L37" s="104"/>
      <c r="M37" s="104"/>
      <c r="N37" s="104"/>
      <c r="O37" s="104"/>
      <c r="P37" s="104"/>
      <c r="Q37" s="199"/>
      <c r="R37" s="200"/>
      <c r="S37" s="912"/>
      <c r="T37" s="912"/>
      <c r="U37" s="912"/>
      <c r="V37" s="912"/>
      <c r="W37" s="912"/>
      <c r="X37" s="557"/>
      <c r="Y37" s="558"/>
      <c r="Z37" s="558"/>
      <c r="AA37" s="558"/>
      <c r="AB37" s="558"/>
      <c r="AC37" s="558"/>
      <c r="AD37" s="558"/>
      <c r="AE37" s="559"/>
      <c r="AF37" s="554"/>
      <c r="AG37" s="555"/>
      <c r="AH37" s="555"/>
      <c r="AI37" s="555"/>
      <c r="AJ37" s="555"/>
      <c r="AK37" s="555"/>
      <c r="AL37" s="555"/>
      <c r="AM37" s="555"/>
      <c r="AN37" s="555"/>
      <c r="AO37" s="555"/>
      <c r="AP37" s="555"/>
      <c r="AQ37" s="556"/>
    </row>
    <row r="38" spans="1:48" ht="12.75" customHeight="1" x14ac:dyDescent="0.2">
      <c r="A38" s="197"/>
      <c r="B38" s="198" t="s">
        <v>239</v>
      </c>
      <c r="C38" s="104"/>
      <c r="D38" s="104"/>
      <c r="E38" s="104"/>
      <c r="F38" s="104"/>
      <c r="G38" s="104"/>
      <c r="H38" s="104"/>
      <c r="I38" s="104"/>
      <c r="J38" s="104"/>
      <c r="K38" s="104"/>
      <c r="L38" s="104"/>
      <c r="M38" s="104"/>
      <c r="N38" s="104"/>
      <c r="O38" s="104"/>
      <c r="P38" s="104"/>
      <c r="Q38" s="199"/>
      <c r="R38" s="200"/>
      <c r="S38" s="912"/>
      <c r="T38" s="912"/>
      <c r="U38" s="912"/>
      <c r="V38" s="912"/>
      <c r="W38" s="912"/>
      <c r="X38" s="907"/>
      <c r="Y38" s="908"/>
      <c r="Z38" s="908"/>
      <c r="AA38" s="908"/>
      <c r="AB38" s="908"/>
      <c r="AC38" s="908"/>
      <c r="AD38" s="908"/>
      <c r="AE38" s="909"/>
      <c r="AF38" s="916"/>
      <c r="AG38" s="917"/>
      <c r="AH38" s="917"/>
      <c r="AI38" s="917"/>
      <c r="AJ38" s="917"/>
      <c r="AK38" s="917"/>
      <c r="AL38" s="917"/>
      <c r="AM38" s="917"/>
      <c r="AN38" s="917"/>
      <c r="AO38" s="917"/>
      <c r="AP38" s="917"/>
      <c r="AQ38" s="918"/>
    </row>
    <row r="39" spans="1:48" ht="12.75" customHeight="1" x14ac:dyDescent="0.2">
      <c r="A39" s="197"/>
      <c r="B39" s="198" t="s">
        <v>240</v>
      </c>
      <c r="C39" s="104"/>
      <c r="D39" s="104"/>
      <c r="E39" s="104"/>
      <c r="F39" s="104"/>
      <c r="G39" s="104"/>
      <c r="H39" s="104"/>
      <c r="I39" s="104"/>
      <c r="J39" s="104"/>
      <c r="K39" s="104"/>
      <c r="L39" s="104"/>
      <c r="M39" s="104"/>
      <c r="N39" s="104"/>
      <c r="O39" s="104"/>
      <c r="P39" s="104"/>
      <c r="Q39" s="199"/>
      <c r="R39" s="200"/>
      <c r="S39" s="912"/>
      <c r="T39" s="912"/>
      <c r="U39" s="912"/>
      <c r="V39" s="912"/>
      <c r="W39" s="912"/>
      <c r="X39" s="907"/>
      <c r="Y39" s="908"/>
      <c r="Z39" s="908"/>
      <c r="AA39" s="908"/>
      <c r="AB39" s="908"/>
      <c r="AC39" s="908"/>
      <c r="AD39" s="908"/>
      <c r="AE39" s="909"/>
      <c r="AF39" s="916"/>
      <c r="AG39" s="917"/>
      <c r="AH39" s="917"/>
      <c r="AI39" s="917"/>
      <c r="AJ39" s="917"/>
      <c r="AK39" s="917"/>
      <c r="AL39" s="917"/>
      <c r="AM39" s="917"/>
      <c r="AN39" s="917"/>
      <c r="AO39" s="917"/>
      <c r="AP39" s="917"/>
      <c r="AQ39" s="918"/>
      <c r="AS39" s="287"/>
      <c r="AT39" s="11"/>
      <c r="AU39" s="11"/>
      <c r="AV39" s="11"/>
    </row>
    <row r="40" spans="1:48" ht="12.75" customHeight="1" x14ac:dyDescent="0.2">
      <c r="A40" s="197"/>
      <c r="B40" s="198" t="s">
        <v>438</v>
      </c>
      <c r="C40" s="104"/>
      <c r="D40" s="104"/>
      <c r="E40" s="104"/>
      <c r="F40" s="104"/>
      <c r="G40" s="104"/>
      <c r="H40" s="104"/>
      <c r="I40" s="104"/>
      <c r="J40" s="104"/>
      <c r="K40" s="104"/>
      <c r="L40" s="104"/>
      <c r="M40" s="104"/>
      <c r="N40" s="104"/>
      <c r="O40" s="104"/>
      <c r="P40" s="104"/>
      <c r="Q40" s="199"/>
      <c r="R40" s="200"/>
      <c r="S40" s="912"/>
      <c r="T40" s="912"/>
      <c r="U40" s="912"/>
      <c r="V40" s="912"/>
      <c r="W40" s="912"/>
      <c r="X40" s="907"/>
      <c r="Y40" s="908"/>
      <c r="Z40" s="908"/>
      <c r="AA40" s="908"/>
      <c r="AB40" s="908"/>
      <c r="AC40" s="908"/>
      <c r="AD40" s="908"/>
      <c r="AE40" s="909"/>
      <c r="AF40" s="916"/>
      <c r="AG40" s="917"/>
      <c r="AH40" s="917"/>
      <c r="AI40" s="917"/>
      <c r="AJ40" s="917"/>
      <c r="AK40" s="917"/>
      <c r="AL40" s="917"/>
      <c r="AM40" s="917"/>
      <c r="AN40" s="917"/>
      <c r="AO40" s="917"/>
      <c r="AP40" s="917"/>
      <c r="AQ40" s="918"/>
      <c r="AS40" s="287"/>
      <c r="AT40" s="11"/>
      <c r="AU40" s="11"/>
      <c r="AV40" s="11"/>
    </row>
    <row r="41" spans="1:48" ht="12.75" customHeight="1" x14ac:dyDescent="0.2">
      <c r="A41" s="197"/>
      <c r="B41" s="198" t="s">
        <v>439</v>
      </c>
      <c r="C41" s="104"/>
      <c r="D41" s="104"/>
      <c r="E41" s="104"/>
      <c r="F41" s="104"/>
      <c r="G41" s="104"/>
      <c r="H41" s="104"/>
      <c r="I41" s="104"/>
      <c r="J41" s="104"/>
      <c r="K41" s="104"/>
      <c r="L41" s="104"/>
      <c r="M41" s="104"/>
      <c r="N41" s="104"/>
      <c r="O41" s="104"/>
      <c r="P41" s="104"/>
      <c r="Q41" s="199"/>
      <c r="R41" s="200"/>
      <c r="S41" s="912"/>
      <c r="T41" s="912"/>
      <c r="U41" s="912"/>
      <c r="V41" s="912"/>
      <c r="W41" s="912"/>
      <c r="X41" s="907"/>
      <c r="Y41" s="908"/>
      <c r="Z41" s="908"/>
      <c r="AA41" s="908"/>
      <c r="AB41" s="908"/>
      <c r="AC41" s="908"/>
      <c r="AD41" s="908"/>
      <c r="AE41" s="909"/>
      <c r="AF41" s="916"/>
      <c r="AG41" s="917"/>
      <c r="AH41" s="917"/>
      <c r="AI41" s="917"/>
      <c r="AJ41" s="917"/>
      <c r="AK41" s="917"/>
      <c r="AL41" s="917"/>
      <c r="AM41" s="917"/>
      <c r="AN41" s="917"/>
      <c r="AO41" s="917"/>
      <c r="AP41" s="917"/>
      <c r="AQ41" s="918"/>
      <c r="AS41" s="287"/>
      <c r="AT41" s="11"/>
      <c r="AU41" s="11"/>
      <c r="AV41" s="11"/>
    </row>
    <row r="42" spans="1:48" ht="12.75" customHeight="1" x14ac:dyDescent="0.2">
      <c r="A42" s="197"/>
      <c r="B42" s="198" t="s">
        <v>440</v>
      </c>
      <c r="C42" s="104"/>
      <c r="D42" s="104"/>
      <c r="E42" s="104"/>
      <c r="F42" s="104"/>
      <c r="G42" s="104"/>
      <c r="H42" s="104"/>
      <c r="I42" s="104"/>
      <c r="J42" s="104"/>
      <c r="K42" s="104"/>
      <c r="L42" s="104"/>
      <c r="M42" s="104"/>
      <c r="N42" s="104"/>
      <c r="O42" s="104"/>
      <c r="P42" s="104"/>
      <c r="Q42" s="199"/>
      <c r="R42" s="200"/>
      <c r="S42" s="912"/>
      <c r="T42" s="912"/>
      <c r="U42" s="912"/>
      <c r="V42" s="912"/>
      <c r="W42" s="912"/>
      <c r="X42" s="907"/>
      <c r="Y42" s="908"/>
      <c r="Z42" s="908"/>
      <c r="AA42" s="908"/>
      <c r="AB42" s="908"/>
      <c r="AC42" s="908"/>
      <c r="AD42" s="908"/>
      <c r="AE42" s="909"/>
      <c r="AF42" s="916"/>
      <c r="AG42" s="917"/>
      <c r="AH42" s="917"/>
      <c r="AI42" s="917"/>
      <c r="AJ42" s="917"/>
      <c r="AK42" s="917"/>
      <c r="AL42" s="917"/>
      <c r="AM42" s="917"/>
      <c r="AN42" s="917"/>
      <c r="AO42" s="917"/>
      <c r="AP42" s="917"/>
      <c r="AQ42" s="918"/>
      <c r="AS42" s="287"/>
      <c r="AT42" s="11"/>
      <c r="AU42" s="11"/>
      <c r="AV42" s="11"/>
    </row>
    <row r="43" spans="1:48" ht="12.75" customHeight="1" x14ac:dyDescent="0.2">
      <c r="A43" s="197"/>
      <c r="B43" s="198" t="s">
        <v>450</v>
      </c>
      <c r="C43" s="104"/>
      <c r="D43" s="104"/>
      <c r="E43" s="104"/>
      <c r="F43" s="104"/>
      <c r="G43" s="104"/>
      <c r="H43" s="104"/>
      <c r="I43" s="104"/>
      <c r="J43" s="104"/>
      <c r="K43" s="104"/>
      <c r="L43" s="104"/>
      <c r="M43" s="104"/>
      <c r="N43" s="104"/>
      <c r="O43" s="104"/>
      <c r="P43" s="104"/>
      <c r="Q43" s="199"/>
      <c r="R43" s="200"/>
      <c r="S43" s="912"/>
      <c r="T43" s="912"/>
      <c r="U43" s="912"/>
      <c r="V43" s="912"/>
      <c r="W43" s="912"/>
      <c r="X43" s="557"/>
      <c r="Y43" s="558"/>
      <c r="Z43" s="558"/>
      <c r="AA43" s="558"/>
      <c r="AB43" s="558"/>
      <c r="AC43" s="558"/>
      <c r="AD43" s="558"/>
      <c r="AE43" s="559"/>
      <c r="AF43" s="554"/>
      <c r="AG43" s="555"/>
      <c r="AH43" s="555"/>
      <c r="AI43" s="555"/>
      <c r="AJ43" s="555"/>
      <c r="AK43" s="555"/>
      <c r="AL43" s="555"/>
      <c r="AM43" s="555"/>
      <c r="AN43" s="555"/>
      <c r="AO43" s="555"/>
      <c r="AP43" s="555"/>
      <c r="AQ43" s="556"/>
      <c r="AS43" s="287"/>
      <c r="AT43" s="11"/>
      <c r="AU43" s="11"/>
      <c r="AV43" s="11"/>
    </row>
    <row r="44" spans="1:48" ht="12.75" customHeight="1" x14ac:dyDescent="0.2">
      <c r="A44" s="197"/>
      <c r="B44" s="198" t="s">
        <v>451</v>
      </c>
      <c r="C44" s="104"/>
      <c r="D44" s="104"/>
      <c r="E44" s="104"/>
      <c r="F44" s="104"/>
      <c r="G44" s="104"/>
      <c r="H44" s="104"/>
      <c r="I44" s="104"/>
      <c r="J44" s="104"/>
      <c r="K44" s="104"/>
      <c r="L44" s="104"/>
      <c r="M44" s="104"/>
      <c r="N44" s="104"/>
      <c r="O44" s="104"/>
      <c r="P44" s="104"/>
      <c r="Q44" s="199"/>
      <c r="R44" s="200"/>
      <c r="S44" s="912"/>
      <c r="T44" s="912"/>
      <c r="U44" s="912"/>
      <c r="V44" s="912"/>
      <c r="W44" s="912"/>
      <c r="X44" s="907"/>
      <c r="Y44" s="908"/>
      <c r="Z44" s="908"/>
      <c r="AA44" s="908"/>
      <c r="AB44" s="908"/>
      <c r="AC44" s="908"/>
      <c r="AD44" s="908"/>
      <c r="AE44" s="909"/>
      <c r="AF44" s="916"/>
      <c r="AG44" s="917"/>
      <c r="AH44" s="917"/>
      <c r="AI44" s="917"/>
      <c r="AJ44" s="917"/>
      <c r="AK44" s="917"/>
      <c r="AL44" s="917"/>
      <c r="AM44" s="917"/>
      <c r="AN44" s="917"/>
      <c r="AO44" s="917"/>
      <c r="AP44" s="917"/>
      <c r="AQ44" s="918"/>
      <c r="AS44" s="288"/>
      <c r="AT44" s="11"/>
      <c r="AU44" s="11"/>
      <c r="AV44" s="11"/>
    </row>
    <row r="45" spans="1:48" ht="12.75" customHeight="1" x14ac:dyDescent="0.2">
      <c r="A45" s="197"/>
      <c r="B45" s="198" t="s">
        <v>448</v>
      </c>
      <c r="C45" s="104"/>
      <c r="D45" s="104"/>
      <c r="E45" s="104"/>
      <c r="F45" s="104"/>
      <c r="G45" s="104"/>
      <c r="H45" s="104"/>
      <c r="I45" s="104"/>
      <c r="J45" s="104"/>
      <c r="K45" s="104"/>
      <c r="L45" s="104"/>
      <c r="M45" s="104"/>
      <c r="N45" s="104"/>
      <c r="O45" s="104"/>
      <c r="P45" s="104"/>
      <c r="Q45" s="199"/>
      <c r="R45" s="200"/>
      <c r="S45" s="912"/>
      <c r="T45" s="912"/>
      <c r="U45" s="912"/>
      <c r="V45" s="912"/>
      <c r="W45" s="912"/>
      <c r="X45" s="557"/>
      <c r="Y45" s="558"/>
      <c r="Z45" s="558"/>
      <c r="AA45" s="558"/>
      <c r="AB45" s="558"/>
      <c r="AC45" s="558"/>
      <c r="AD45" s="558"/>
      <c r="AE45" s="559"/>
      <c r="AF45" s="554"/>
      <c r="AG45" s="555"/>
      <c r="AH45" s="555"/>
      <c r="AI45" s="555"/>
      <c r="AJ45" s="555"/>
      <c r="AK45" s="555"/>
      <c r="AL45" s="555"/>
      <c r="AM45" s="555"/>
      <c r="AN45" s="555"/>
      <c r="AO45" s="555"/>
      <c r="AP45" s="555"/>
      <c r="AQ45" s="556"/>
      <c r="AS45" s="288"/>
      <c r="AT45" s="11"/>
      <c r="AU45" s="11"/>
      <c r="AV45" s="11"/>
    </row>
    <row r="46" spans="1:48" ht="12.75" customHeight="1" x14ac:dyDescent="0.2">
      <c r="A46" s="197"/>
      <c r="B46" s="198" t="s">
        <v>449</v>
      </c>
      <c r="C46" s="104"/>
      <c r="D46" s="104"/>
      <c r="E46" s="104"/>
      <c r="F46" s="104"/>
      <c r="G46" s="104"/>
      <c r="H46" s="104"/>
      <c r="I46" s="104"/>
      <c r="J46" s="104"/>
      <c r="K46" s="104"/>
      <c r="L46" s="104"/>
      <c r="M46" s="104"/>
      <c r="N46" s="104"/>
      <c r="O46" s="104"/>
      <c r="P46" s="104"/>
      <c r="Q46" s="199"/>
      <c r="R46" s="200"/>
      <c r="S46" s="912"/>
      <c r="T46" s="912"/>
      <c r="U46" s="912"/>
      <c r="V46" s="912"/>
      <c r="W46" s="912"/>
      <c r="X46" s="557"/>
      <c r="Y46" s="558"/>
      <c r="Z46" s="558"/>
      <c r="AA46" s="558"/>
      <c r="AB46" s="558"/>
      <c r="AC46" s="558"/>
      <c r="AD46" s="558"/>
      <c r="AE46" s="559"/>
      <c r="AF46" s="554"/>
      <c r="AG46" s="555"/>
      <c r="AH46" s="555"/>
      <c r="AI46" s="555"/>
      <c r="AJ46" s="555"/>
      <c r="AK46" s="555"/>
      <c r="AL46" s="555"/>
      <c r="AM46" s="555"/>
      <c r="AN46" s="555"/>
      <c r="AO46" s="555"/>
      <c r="AP46" s="555"/>
      <c r="AQ46" s="556"/>
      <c r="AS46" s="288"/>
      <c r="AT46" s="11"/>
      <c r="AU46" s="11"/>
      <c r="AV46" s="11"/>
    </row>
    <row r="47" spans="1:48" ht="12.75" customHeight="1" x14ac:dyDescent="0.2">
      <c r="A47" s="197"/>
      <c r="B47" s="201" t="s">
        <v>441</v>
      </c>
      <c r="C47" s="104"/>
      <c r="D47" s="104"/>
      <c r="E47" s="104"/>
      <c r="F47" s="104"/>
      <c r="G47" s="104"/>
      <c r="H47" s="104"/>
      <c r="I47" s="104"/>
      <c r="J47" s="104"/>
      <c r="K47" s="104"/>
      <c r="L47" s="104"/>
      <c r="M47" s="104"/>
      <c r="N47" s="104"/>
      <c r="O47" s="104"/>
      <c r="P47" s="104"/>
      <c r="Q47" s="199"/>
      <c r="R47" s="200"/>
      <c r="S47" s="912"/>
      <c r="T47" s="912"/>
      <c r="U47" s="912"/>
      <c r="V47" s="912"/>
      <c r="W47" s="912"/>
      <c r="X47" s="557"/>
      <c r="Y47" s="558"/>
      <c r="Z47" s="558"/>
      <c r="AA47" s="558"/>
      <c r="AB47" s="558"/>
      <c r="AC47" s="558"/>
      <c r="AD47" s="558"/>
      <c r="AE47" s="559"/>
      <c r="AF47" s="554"/>
      <c r="AG47" s="555"/>
      <c r="AH47" s="555"/>
      <c r="AI47" s="555"/>
      <c r="AJ47" s="555"/>
      <c r="AK47" s="555"/>
      <c r="AL47" s="555"/>
      <c r="AM47" s="555"/>
      <c r="AN47" s="555"/>
      <c r="AO47" s="555"/>
      <c r="AP47" s="555"/>
      <c r="AQ47" s="556"/>
      <c r="AS47" s="288"/>
      <c r="AT47" s="11"/>
      <c r="AU47" s="11"/>
      <c r="AV47" s="11"/>
    </row>
    <row r="48" spans="1:48" ht="12.75" customHeight="1" x14ac:dyDescent="0.2">
      <c r="A48" s="197"/>
      <c r="B48" s="201" t="s">
        <v>442</v>
      </c>
      <c r="C48" s="104"/>
      <c r="D48" s="104"/>
      <c r="E48" s="104"/>
      <c r="F48" s="104"/>
      <c r="G48" s="104"/>
      <c r="H48" s="104"/>
      <c r="I48" s="104"/>
      <c r="J48" s="104"/>
      <c r="K48" s="104"/>
      <c r="L48" s="104"/>
      <c r="M48" s="104"/>
      <c r="N48" s="104"/>
      <c r="O48" s="104"/>
      <c r="P48" s="104"/>
      <c r="Q48" s="199"/>
      <c r="R48" s="200"/>
      <c r="S48" s="912"/>
      <c r="T48" s="912"/>
      <c r="U48" s="912"/>
      <c r="V48" s="912"/>
      <c r="W48" s="912"/>
      <c r="X48" s="907"/>
      <c r="Y48" s="908"/>
      <c r="Z48" s="908"/>
      <c r="AA48" s="908"/>
      <c r="AB48" s="908"/>
      <c r="AC48" s="908"/>
      <c r="AD48" s="908"/>
      <c r="AE48" s="909"/>
      <c r="AF48" s="916"/>
      <c r="AG48" s="917"/>
      <c r="AH48" s="917"/>
      <c r="AI48" s="917"/>
      <c r="AJ48" s="917"/>
      <c r="AK48" s="917"/>
      <c r="AL48" s="917"/>
      <c r="AM48" s="917"/>
      <c r="AN48" s="917"/>
      <c r="AO48" s="917"/>
      <c r="AP48" s="917"/>
      <c r="AQ48" s="918"/>
      <c r="AS48" s="288"/>
      <c r="AT48" s="11"/>
      <c r="AU48" s="11"/>
      <c r="AV48" s="11"/>
    </row>
    <row r="49" spans="1:43" ht="12.75" customHeight="1" x14ac:dyDescent="0.2">
      <c r="A49" s="197"/>
      <c r="B49" s="201" t="s">
        <v>443</v>
      </c>
      <c r="C49" s="104"/>
      <c r="D49" s="104"/>
      <c r="E49" s="104"/>
      <c r="F49" s="104"/>
      <c r="G49" s="104"/>
      <c r="H49" s="104"/>
      <c r="I49" s="104"/>
      <c r="J49" s="104"/>
      <c r="K49" s="104"/>
      <c r="L49" s="104"/>
      <c r="M49" s="104"/>
      <c r="N49" s="104"/>
      <c r="O49" s="104"/>
      <c r="P49" s="104"/>
      <c r="Q49" s="199"/>
      <c r="R49" s="200"/>
      <c r="S49" s="912"/>
      <c r="T49" s="912"/>
      <c r="U49" s="912"/>
      <c r="V49" s="912"/>
      <c r="W49" s="912"/>
      <c r="X49" s="907"/>
      <c r="Y49" s="908"/>
      <c r="Z49" s="908"/>
      <c r="AA49" s="908"/>
      <c r="AB49" s="908"/>
      <c r="AC49" s="908"/>
      <c r="AD49" s="908"/>
      <c r="AE49" s="909"/>
      <c r="AF49" s="916"/>
      <c r="AG49" s="917"/>
      <c r="AH49" s="917"/>
      <c r="AI49" s="917"/>
      <c r="AJ49" s="917"/>
      <c r="AK49" s="917"/>
      <c r="AL49" s="917"/>
      <c r="AM49" s="917"/>
      <c r="AN49" s="917"/>
      <c r="AO49" s="917"/>
      <c r="AP49" s="917"/>
      <c r="AQ49" s="918"/>
    </row>
    <row r="50" spans="1:43" ht="12.75" customHeight="1" x14ac:dyDescent="0.2">
      <c r="A50" s="197"/>
      <c r="B50" s="198" t="s">
        <v>445</v>
      </c>
      <c r="C50" s="104"/>
      <c r="D50" s="104"/>
      <c r="E50" s="104"/>
      <c r="F50" s="104"/>
      <c r="G50" s="104"/>
      <c r="H50" s="104"/>
      <c r="I50" s="104"/>
      <c r="J50" s="104"/>
      <c r="K50" s="104"/>
      <c r="L50" s="104"/>
      <c r="M50" s="104"/>
      <c r="N50" s="104"/>
      <c r="O50" s="104"/>
      <c r="P50" s="104"/>
      <c r="Q50" s="199"/>
      <c r="R50" s="200"/>
      <c r="S50" s="912"/>
      <c r="T50" s="912"/>
      <c r="U50" s="912"/>
      <c r="V50" s="912"/>
      <c r="W50" s="912"/>
      <c r="X50" s="907"/>
      <c r="Y50" s="908"/>
      <c r="Z50" s="908"/>
      <c r="AA50" s="908"/>
      <c r="AB50" s="908"/>
      <c r="AC50" s="908"/>
      <c r="AD50" s="908"/>
      <c r="AE50" s="909"/>
      <c r="AF50" s="916"/>
      <c r="AG50" s="917"/>
      <c r="AH50" s="917"/>
      <c r="AI50" s="917"/>
      <c r="AJ50" s="917"/>
      <c r="AK50" s="917"/>
      <c r="AL50" s="917"/>
      <c r="AM50" s="917"/>
      <c r="AN50" s="917"/>
      <c r="AO50" s="917"/>
      <c r="AP50" s="917"/>
      <c r="AQ50" s="918"/>
    </row>
    <row r="51" spans="1:43" ht="12.75" customHeight="1" x14ac:dyDescent="0.2">
      <c r="A51" s="197"/>
      <c r="B51" s="198" t="s">
        <v>444</v>
      </c>
      <c r="C51" s="104"/>
      <c r="D51" s="104"/>
      <c r="E51" s="104"/>
      <c r="F51" s="104"/>
      <c r="G51" s="104"/>
      <c r="H51" s="104"/>
      <c r="I51" s="104"/>
      <c r="J51" s="104"/>
      <c r="K51" s="104"/>
      <c r="L51" s="104"/>
      <c r="M51" s="104"/>
      <c r="N51" s="104"/>
      <c r="O51" s="104"/>
      <c r="P51" s="104"/>
      <c r="Q51" s="199"/>
      <c r="R51" s="200"/>
      <c r="S51" s="912"/>
      <c r="T51" s="912"/>
      <c r="U51" s="912"/>
      <c r="V51" s="912"/>
      <c r="W51" s="912"/>
      <c r="X51" s="907"/>
      <c r="Y51" s="908"/>
      <c r="Z51" s="908"/>
      <c r="AA51" s="908"/>
      <c r="AB51" s="908"/>
      <c r="AC51" s="908"/>
      <c r="AD51" s="908"/>
      <c r="AE51" s="909"/>
      <c r="AF51" s="916"/>
      <c r="AG51" s="917"/>
      <c r="AH51" s="917"/>
      <c r="AI51" s="917"/>
      <c r="AJ51" s="917"/>
      <c r="AK51" s="917"/>
      <c r="AL51" s="917"/>
      <c r="AM51" s="917"/>
      <c r="AN51" s="917"/>
      <c r="AO51" s="917"/>
      <c r="AP51" s="917"/>
      <c r="AQ51" s="918"/>
    </row>
    <row r="52" spans="1:43" ht="12.75" customHeight="1" x14ac:dyDescent="0.2">
      <c r="A52" s="197"/>
      <c r="B52" s="198"/>
      <c r="C52" s="104"/>
      <c r="D52" s="104"/>
      <c r="E52" s="104"/>
      <c r="F52" s="104"/>
      <c r="G52" s="104"/>
      <c r="H52" s="104"/>
      <c r="I52" s="104"/>
      <c r="J52" s="104"/>
      <c r="K52" s="104"/>
      <c r="L52" s="104"/>
      <c r="M52" s="104"/>
      <c r="N52" s="104"/>
      <c r="O52" s="104"/>
      <c r="P52" s="104"/>
      <c r="Q52" s="199"/>
      <c r="R52" s="200"/>
      <c r="S52" s="912"/>
      <c r="T52" s="912"/>
      <c r="U52" s="912"/>
      <c r="V52" s="912"/>
      <c r="W52" s="912"/>
      <c r="X52" s="907"/>
      <c r="Y52" s="908"/>
      <c r="Z52" s="908"/>
      <c r="AA52" s="908"/>
      <c r="AB52" s="908"/>
      <c r="AC52" s="908"/>
      <c r="AD52" s="908"/>
      <c r="AE52" s="909"/>
      <c r="AF52" s="916"/>
      <c r="AG52" s="917"/>
      <c r="AH52" s="917"/>
      <c r="AI52" s="917"/>
      <c r="AJ52" s="917"/>
      <c r="AK52" s="917"/>
      <c r="AL52" s="917"/>
      <c r="AM52" s="917"/>
      <c r="AN52" s="917"/>
      <c r="AO52" s="917"/>
      <c r="AP52" s="917"/>
      <c r="AQ52" s="918"/>
    </row>
    <row r="53" spans="1:43" ht="15" customHeight="1" x14ac:dyDescent="0.2">
      <c r="A53" s="919" t="s">
        <v>95</v>
      </c>
      <c r="B53" s="920"/>
      <c r="C53" s="920"/>
      <c r="D53" s="920"/>
      <c r="E53" s="920"/>
      <c r="F53" s="920"/>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0"/>
      <c r="AE53" s="920"/>
      <c r="AF53" s="920"/>
      <c r="AG53" s="920"/>
      <c r="AH53" s="920"/>
      <c r="AI53" s="920"/>
      <c r="AJ53" s="920"/>
      <c r="AK53" s="920"/>
      <c r="AL53" s="920"/>
      <c r="AM53" s="920"/>
      <c r="AN53" s="920"/>
      <c r="AO53" s="920"/>
      <c r="AP53" s="920"/>
      <c r="AQ53" s="921"/>
    </row>
    <row r="54" spans="1:43" ht="12.75" customHeight="1" x14ac:dyDescent="0.2">
      <c r="A54" s="197"/>
      <c r="B54" s="198" t="s">
        <v>59</v>
      </c>
      <c r="C54" s="104"/>
      <c r="D54" s="104"/>
      <c r="E54" s="104"/>
      <c r="F54" s="104"/>
      <c r="G54" s="104"/>
      <c r="H54" s="104"/>
      <c r="I54" s="104"/>
      <c r="J54" s="104"/>
      <c r="K54" s="104"/>
      <c r="L54" s="104"/>
      <c r="M54" s="104"/>
      <c r="N54" s="104"/>
      <c r="O54" s="104"/>
      <c r="P54" s="104"/>
      <c r="Q54" s="204"/>
      <c r="R54" s="205"/>
      <c r="S54" s="912"/>
      <c r="T54" s="912"/>
      <c r="U54" s="912"/>
      <c r="V54" s="912"/>
      <c r="W54" s="912"/>
      <c r="X54" s="907"/>
      <c r="Y54" s="908"/>
      <c r="Z54" s="908"/>
      <c r="AA54" s="908"/>
      <c r="AB54" s="908"/>
      <c r="AC54" s="908"/>
      <c r="AD54" s="908"/>
      <c r="AE54" s="909"/>
      <c r="AF54" s="916"/>
      <c r="AG54" s="917"/>
      <c r="AH54" s="917"/>
      <c r="AI54" s="917"/>
      <c r="AJ54" s="917"/>
      <c r="AK54" s="917"/>
      <c r="AL54" s="917"/>
      <c r="AM54" s="917"/>
      <c r="AN54" s="917"/>
      <c r="AO54" s="917"/>
      <c r="AP54" s="917"/>
      <c r="AQ54" s="918"/>
    </row>
    <row r="55" spans="1:43" ht="12.75" customHeight="1" x14ac:dyDescent="0.2">
      <c r="A55" s="197"/>
      <c r="B55" s="198" t="s">
        <v>60</v>
      </c>
      <c r="C55" s="104"/>
      <c r="D55" s="104"/>
      <c r="E55" s="104"/>
      <c r="F55" s="104"/>
      <c r="G55" s="104"/>
      <c r="H55" s="104"/>
      <c r="I55" s="104"/>
      <c r="J55" s="104"/>
      <c r="K55" s="104"/>
      <c r="L55" s="104"/>
      <c r="M55" s="104"/>
      <c r="N55" s="104"/>
      <c r="O55" s="104"/>
      <c r="P55" s="104"/>
      <c r="Q55" s="204"/>
      <c r="R55" s="205"/>
      <c r="S55" s="912"/>
      <c r="T55" s="912"/>
      <c r="U55" s="912"/>
      <c r="V55" s="912"/>
      <c r="W55" s="912"/>
      <c r="X55" s="907"/>
      <c r="Y55" s="908"/>
      <c r="Z55" s="908"/>
      <c r="AA55" s="908"/>
      <c r="AB55" s="908"/>
      <c r="AC55" s="908"/>
      <c r="AD55" s="908"/>
      <c r="AE55" s="909"/>
      <c r="AF55" s="916"/>
      <c r="AG55" s="917"/>
      <c r="AH55" s="917"/>
      <c r="AI55" s="917"/>
      <c r="AJ55" s="917"/>
      <c r="AK55" s="917"/>
      <c r="AL55" s="917"/>
      <c r="AM55" s="917"/>
      <c r="AN55" s="917"/>
      <c r="AO55" s="917"/>
      <c r="AP55" s="917"/>
      <c r="AQ55" s="918"/>
    </row>
    <row r="56" spans="1:43" ht="12.75" customHeight="1" x14ac:dyDescent="0.2">
      <c r="A56" s="197"/>
      <c r="B56" s="198" t="s">
        <v>61</v>
      </c>
      <c r="C56" s="104"/>
      <c r="D56" s="104"/>
      <c r="E56" s="104"/>
      <c r="F56" s="104"/>
      <c r="G56" s="104"/>
      <c r="H56" s="104"/>
      <c r="I56" s="104"/>
      <c r="J56" s="104"/>
      <c r="K56" s="104"/>
      <c r="L56" s="104"/>
      <c r="M56" s="104"/>
      <c r="N56" s="104"/>
      <c r="O56" s="104"/>
      <c r="P56" s="104"/>
      <c r="Q56" s="204"/>
      <c r="R56" s="205"/>
      <c r="S56" s="912"/>
      <c r="T56" s="912"/>
      <c r="U56" s="912"/>
      <c r="V56" s="912"/>
      <c r="W56" s="912"/>
      <c r="X56" s="907"/>
      <c r="Y56" s="908"/>
      <c r="Z56" s="908"/>
      <c r="AA56" s="908"/>
      <c r="AB56" s="908"/>
      <c r="AC56" s="908"/>
      <c r="AD56" s="908"/>
      <c r="AE56" s="909"/>
      <c r="AF56" s="916"/>
      <c r="AG56" s="917"/>
      <c r="AH56" s="917"/>
      <c r="AI56" s="917"/>
      <c r="AJ56" s="917"/>
      <c r="AK56" s="917"/>
      <c r="AL56" s="917"/>
      <c r="AM56" s="917"/>
      <c r="AN56" s="917"/>
      <c r="AO56" s="917"/>
      <c r="AP56" s="917"/>
      <c r="AQ56" s="918"/>
    </row>
    <row r="57" spans="1:43" ht="12.75" customHeight="1" x14ac:dyDescent="0.2">
      <c r="A57" s="197"/>
      <c r="B57" s="198" t="s">
        <v>62</v>
      </c>
      <c r="C57" s="104"/>
      <c r="D57" s="104"/>
      <c r="E57" s="104"/>
      <c r="F57" s="104"/>
      <c r="G57" s="104"/>
      <c r="H57" s="104"/>
      <c r="I57" s="104"/>
      <c r="J57" s="104"/>
      <c r="K57" s="104"/>
      <c r="L57" s="104"/>
      <c r="M57" s="104"/>
      <c r="N57" s="104"/>
      <c r="O57" s="104"/>
      <c r="P57" s="104"/>
      <c r="Q57" s="204"/>
      <c r="R57" s="205"/>
      <c r="S57" s="912"/>
      <c r="T57" s="912"/>
      <c r="U57" s="912"/>
      <c r="V57" s="912"/>
      <c r="W57" s="912"/>
      <c r="X57" s="907"/>
      <c r="Y57" s="908"/>
      <c r="Z57" s="908"/>
      <c r="AA57" s="908"/>
      <c r="AB57" s="908"/>
      <c r="AC57" s="908"/>
      <c r="AD57" s="908"/>
      <c r="AE57" s="909"/>
      <c r="AF57" s="916"/>
      <c r="AG57" s="917"/>
      <c r="AH57" s="917"/>
      <c r="AI57" s="917"/>
      <c r="AJ57" s="917"/>
      <c r="AK57" s="917"/>
      <c r="AL57" s="917"/>
      <c r="AM57" s="917"/>
      <c r="AN57" s="917"/>
      <c r="AO57" s="917"/>
      <c r="AP57" s="917"/>
      <c r="AQ57" s="918"/>
    </row>
    <row r="58" spans="1:43" ht="12.75" customHeight="1" x14ac:dyDescent="0.2">
      <c r="A58" s="197"/>
      <c r="B58" s="198" t="s">
        <v>63</v>
      </c>
      <c r="C58" s="104"/>
      <c r="D58" s="104"/>
      <c r="E58" s="104"/>
      <c r="F58" s="104"/>
      <c r="G58" s="104"/>
      <c r="H58" s="104"/>
      <c r="I58" s="104"/>
      <c r="J58" s="104"/>
      <c r="K58" s="104"/>
      <c r="L58" s="104"/>
      <c r="M58" s="104"/>
      <c r="N58" s="104"/>
      <c r="O58" s="104"/>
      <c r="P58" s="104"/>
      <c r="Q58" s="204"/>
      <c r="R58" s="205"/>
      <c r="S58" s="912"/>
      <c r="T58" s="912"/>
      <c r="U58" s="912"/>
      <c r="V58" s="912"/>
      <c r="W58" s="912"/>
      <c r="X58" s="907"/>
      <c r="Y58" s="908"/>
      <c r="Z58" s="908"/>
      <c r="AA58" s="908"/>
      <c r="AB58" s="908"/>
      <c r="AC58" s="908"/>
      <c r="AD58" s="908"/>
      <c r="AE58" s="909"/>
      <c r="AF58" s="916"/>
      <c r="AG58" s="917"/>
      <c r="AH58" s="917"/>
      <c r="AI58" s="917"/>
      <c r="AJ58" s="917"/>
      <c r="AK58" s="917"/>
      <c r="AL58" s="917"/>
      <c r="AM58" s="917"/>
      <c r="AN58" s="917"/>
      <c r="AO58" s="917"/>
      <c r="AP58" s="917"/>
      <c r="AQ58" s="918"/>
    </row>
    <row r="59" spans="1:43" ht="12.75" customHeight="1" x14ac:dyDescent="0.2">
      <c r="A59" s="197"/>
      <c r="B59" s="198" t="s">
        <v>64</v>
      </c>
      <c r="C59" s="104"/>
      <c r="D59" s="104"/>
      <c r="E59" s="104"/>
      <c r="F59" s="104"/>
      <c r="G59" s="104"/>
      <c r="H59" s="104"/>
      <c r="I59" s="104"/>
      <c r="J59" s="104"/>
      <c r="K59" s="104"/>
      <c r="L59" s="104"/>
      <c r="M59" s="104"/>
      <c r="N59" s="104"/>
      <c r="O59" s="104"/>
      <c r="P59" s="104"/>
      <c r="Q59" s="204"/>
      <c r="R59" s="205"/>
      <c r="S59" s="912"/>
      <c r="T59" s="912"/>
      <c r="U59" s="912"/>
      <c r="V59" s="912"/>
      <c r="W59" s="912"/>
      <c r="X59" s="907"/>
      <c r="Y59" s="908"/>
      <c r="Z59" s="908"/>
      <c r="AA59" s="908"/>
      <c r="AB59" s="908"/>
      <c r="AC59" s="908"/>
      <c r="AD59" s="908"/>
      <c r="AE59" s="909"/>
      <c r="AF59" s="916"/>
      <c r="AG59" s="917"/>
      <c r="AH59" s="917"/>
      <c r="AI59" s="917"/>
      <c r="AJ59" s="917"/>
      <c r="AK59" s="917"/>
      <c r="AL59" s="917"/>
      <c r="AM59" s="917"/>
      <c r="AN59" s="917"/>
      <c r="AO59" s="917"/>
      <c r="AP59" s="917"/>
      <c r="AQ59" s="918"/>
    </row>
    <row r="60" spans="1:43" ht="12.75" customHeight="1" x14ac:dyDescent="0.2">
      <c r="A60" s="206"/>
      <c r="B60" s="198" t="s">
        <v>65</v>
      </c>
      <c r="C60" s="207"/>
      <c r="D60" s="207"/>
      <c r="E60" s="207"/>
      <c r="F60" s="207"/>
      <c r="G60" s="207"/>
      <c r="H60" s="207"/>
      <c r="I60" s="207"/>
      <c r="J60" s="207"/>
      <c r="K60" s="207"/>
      <c r="L60" s="207"/>
      <c r="M60" s="207"/>
      <c r="N60" s="207"/>
      <c r="O60" s="207"/>
      <c r="P60" s="207"/>
      <c r="Q60" s="208"/>
      <c r="R60" s="209"/>
      <c r="S60" s="912"/>
      <c r="T60" s="912"/>
      <c r="U60" s="912"/>
      <c r="V60" s="912"/>
      <c r="W60" s="912"/>
      <c r="X60" s="907"/>
      <c r="Y60" s="908"/>
      <c r="Z60" s="908"/>
      <c r="AA60" s="908"/>
      <c r="AB60" s="908"/>
      <c r="AC60" s="908"/>
      <c r="AD60" s="908"/>
      <c r="AE60" s="909"/>
      <c r="AF60" s="916"/>
      <c r="AG60" s="917"/>
      <c r="AH60" s="917"/>
      <c r="AI60" s="917"/>
      <c r="AJ60" s="917"/>
      <c r="AK60" s="917"/>
      <c r="AL60" s="917"/>
      <c r="AM60" s="917"/>
      <c r="AN60" s="917"/>
      <c r="AO60" s="917"/>
      <c r="AP60" s="917"/>
      <c r="AQ60" s="918"/>
    </row>
    <row r="61" spans="1:43" ht="12.75" customHeight="1" x14ac:dyDescent="0.2">
      <c r="A61" s="30"/>
      <c r="B61" s="225"/>
      <c r="C61" s="225"/>
      <c r="D61" s="225"/>
      <c r="E61" s="225"/>
      <c r="F61" s="225"/>
      <c r="G61" s="225"/>
      <c r="H61" s="225"/>
      <c r="I61" s="225"/>
      <c r="J61" s="225"/>
      <c r="K61" s="225"/>
      <c r="L61" s="225"/>
      <c r="M61" s="225"/>
      <c r="N61" s="225"/>
      <c r="O61" s="225"/>
      <c r="P61" s="225"/>
      <c r="Q61" s="226"/>
      <c r="R61" s="227"/>
      <c r="S61" s="912"/>
      <c r="T61" s="912"/>
      <c r="U61" s="912"/>
      <c r="V61" s="912"/>
      <c r="W61" s="912"/>
      <c r="X61" s="907"/>
      <c r="Y61" s="908"/>
      <c r="Z61" s="908"/>
      <c r="AA61" s="908"/>
      <c r="AB61" s="908"/>
      <c r="AC61" s="908"/>
      <c r="AD61" s="908"/>
      <c r="AE61" s="909"/>
      <c r="AF61" s="916"/>
      <c r="AG61" s="917"/>
      <c r="AH61" s="917"/>
      <c r="AI61" s="917"/>
      <c r="AJ61" s="917"/>
      <c r="AK61" s="917"/>
      <c r="AL61" s="917"/>
      <c r="AM61" s="917"/>
      <c r="AN61" s="917"/>
      <c r="AO61" s="917"/>
      <c r="AP61" s="917"/>
      <c r="AQ61" s="918"/>
    </row>
    <row r="62" spans="1:43" ht="12.75" customHeight="1" x14ac:dyDescent="0.2">
      <c r="A62" s="30"/>
      <c r="B62" s="225"/>
      <c r="C62" s="225"/>
      <c r="D62" s="225"/>
      <c r="E62" s="225"/>
      <c r="F62" s="225"/>
      <c r="G62" s="225"/>
      <c r="H62" s="225"/>
      <c r="I62" s="225"/>
      <c r="J62" s="225"/>
      <c r="K62" s="225"/>
      <c r="L62" s="225"/>
      <c r="M62" s="225"/>
      <c r="N62" s="225"/>
      <c r="O62" s="225"/>
      <c r="P62" s="225"/>
      <c r="Q62" s="226"/>
      <c r="R62" s="227"/>
      <c r="S62" s="912"/>
      <c r="T62" s="912"/>
      <c r="U62" s="912"/>
      <c r="V62" s="912"/>
      <c r="W62" s="912"/>
      <c r="X62" s="907"/>
      <c r="Y62" s="908"/>
      <c r="Z62" s="908"/>
      <c r="AA62" s="908"/>
      <c r="AB62" s="908"/>
      <c r="AC62" s="908"/>
      <c r="AD62" s="908"/>
      <c r="AE62" s="909"/>
      <c r="AF62" s="916"/>
      <c r="AG62" s="917"/>
      <c r="AH62" s="917"/>
      <c r="AI62" s="917"/>
      <c r="AJ62" s="917"/>
      <c r="AK62" s="917"/>
      <c r="AL62" s="917"/>
      <c r="AM62" s="917"/>
      <c r="AN62" s="917"/>
      <c r="AO62" s="917"/>
      <c r="AP62" s="917"/>
      <c r="AQ62" s="918"/>
    </row>
    <row r="63" spans="1:43" ht="12.75" customHeight="1" x14ac:dyDescent="0.2">
      <c r="A63" s="30"/>
      <c r="B63" s="228"/>
      <c r="C63" s="225"/>
      <c r="D63" s="225"/>
      <c r="E63" s="225"/>
      <c r="F63" s="225"/>
      <c r="G63" s="225"/>
      <c r="H63" s="225"/>
      <c r="I63" s="225"/>
      <c r="J63" s="225"/>
      <c r="K63" s="225"/>
      <c r="L63" s="225"/>
      <c r="M63" s="225"/>
      <c r="N63" s="225"/>
      <c r="O63" s="225"/>
      <c r="P63" s="225"/>
      <c r="Q63" s="226"/>
      <c r="R63" s="227"/>
      <c r="S63" s="912"/>
      <c r="T63" s="912"/>
      <c r="U63" s="912"/>
      <c r="V63" s="912"/>
      <c r="W63" s="912"/>
      <c r="X63" s="907"/>
      <c r="Y63" s="908"/>
      <c r="Z63" s="908"/>
      <c r="AA63" s="908"/>
      <c r="AB63" s="908"/>
      <c r="AC63" s="908"/>
      <c r="AD63" s="908"/>
      <c r="AE63" s="909"/>
      <c r="AF63" s="916"/>
      <c r="AG63" s="917"/>
      <c r="AH63" s="917"/>
      <c r="AI63" s="917"/>
      <c r="AJ63" s="917"/>
      <c r="AK63" s="917"/>
      <c r="AL63" s="917"/>
      <c r="AM63" s="917"/>
      <c r="AN63" s="917"/>
      <c r="AO63" s="917"/>
      <c r="AP63" s="917"/>
      <c r="AQ63" s="918"/>
    </row>
    <row r="64" spans="1:43" ht="12.75" customHeight="1" x14ac:dyDescent="0.2">
      <c r="A64" s="210"/>
      <c r="B64" s="146"/>
      <c r="C64" s="146"/>
      <c r="D64" s="146"/>
      <c r="E64" s="146"/>
      <c r="F64" s="146"/>
      <c r="G64" s="146"/>
      <c r="H64" s="146"/>
      <c r="I64" s="146"/>
      <c r="J64" s="146"/>
      <c r="K64" s="146"/>
      <c r="L64" s="146"/>
      <c r="M64" s="146"/>
      <c r="N64" s="146"/>
      <c r="O64" s="146"/>
      <c r="P64" s="146"/>
      <c r="Q64" s="211"/>
      <c r="R64" s="212"/>
      <c r="S64" s="935"/>
      <c r="T64" s="935"/>
      <c r="U64" s="935"/>
      <c r="V64" s="935"/>
      <c r="W64" s="935"/>
      <c r="X64" s="936"/>
      <c r="Y64" s="937"/>
      <c r="Z64" s="937"/>
      <c r="AA64" s="937"/>
      <c r="AB64" s="937"/>
      <c r="AC64" s="937"/>
      <c r="AD64" s="937"/>
      <c r="AE64" s="938"/>
      <c r="AF64" s="916"/>
      <c r="AG64" s="917"/>
      <c r="AH64" s="917"/>
      <c r="AI64" s="917"/>
      <c r="AJ64" s="917"/>
      <c r="AK64" s="917"/>
      <c r="AL64" s="917"/>
      <c r="AM64" s="917"/>
      <c r="AN64" s="917"/>
      <c r="AO64" s="917"/>
      <c r="AP64" s="917"/>
      <c r="AQ64" s="918"/>
    </row>
    <row r="65" spans="1:45" ht="3" customHeight="1" x14ac:dyDescent="0.2">
      <c r="A65" s="14"/>
      <c r="B65" s="4"/>
      <c r="C65" s="11"/>
      <c r="D65" s="11"/>
      <c r="E65" s="11"/>
      <c r="F65" s="11"/>
      <c r="G65" s="11"/>
      <c r="H65" s="11"/>
      <c r="I65" s="11"/>
      <c r="J65" s="11"/>
      <c r="K65" s="11"/>
      <c r="L65" s="11"/>
      <c r="M65" s="11"/>
      <c r="N65" s="11"/>
      <c r="O65" s="11"/>
      <c r="P65" s="11"/>
      <c r="Q65" s="5"/>
      <c r="R65" s="23"/>
      <c r="S65" s="931"/>
      <c r="T65" s="931"/>
      <c r="U65" s="931"/>
      <c r="V65" s="931"/>
      <c r="W65" s="931"/>
      <c r="X65" s="931"/>
      <c r="Y65" s="931"/>
      <c r="Z65" s="931"/>
      <c r="AA65" s="931"/>
      <c r="AB65" s="931"/>
      <c r="AC65" s="931"/>
      <c r="AD65" s="931"/>
      <c r="AE65" s="931"/>
      <c r="AF65" s="931"/>
      <c r="AG65" s="931"/>
      <c r="AH65" s="931"/>
      <c r="AI65" s="931"/>
      <c r="AJ65" s="931"/>
      <c r="AK65" s="931"/>
      <c r="AL65" s="931"/>
      <c r="AM65" s="931"/>
      <c r="AN65" s="931"/>
      <c r="AO65" s="931"/>
      <c r="AP65" s="931"/>
      <c r="AQ65" s="15"/>
    </row>
    <row r="66" spans="1:45" ht="15" customHeight="1" x14ac:dyDescent="0.2">
      <c r="A66" s="31"/>
      <c r="B66" s="193"/>
      <c r="C66" s="96"/>
      <c r="D66" s="96"/>
      <c r="E66" s="96"/>
      <c r="F66" s="96"/>
      <c r="G66" s="96"/>
      <c r="H66" s="96"/>
      <c r="I66" s="96"/>
      <c r="J66" s="96"/>
      <c r="K66" s="96"/>
      <c r="L66" s="96"/>
      <c r="M66" s="96"/>
      <c r="N66" s="194"/>
      <c r="O66" s="194"/>
      <c r="P66" s="194"/>
      <c r="Q66" s="213" t="s">
        <v>101</v>
      </c>
      <c r="R66" s="99"/>
      <c r="S66" s="914">
        <f>SUM(S54:W63,S25:W52,S10:W23)</f>
        <v>0</v>
      </c>
      <c r="T66" s="915"/>
      <c r="U66" s="915"/>
      <c r="V66" s="915"/>
      <c r="W66" s="20" t="s">
        <v>39</v>
      </c>
      <c r="X66" s="913"/>
      <c r="Y66" s="913"/>
      <c r="Z66" s="913"/>
      <c r="AA66" s="913"/>
      <c r="AB66" s="913"/>
      <c r="AC66" s="913"/>
      <c r="AD66" s="913"/>
      <c r="AE66" s="913"/>
      <c r="AF66" s="913"/>
      <c r="AG66" s="913"/>
      <c r="AH66" s="913"/>
      <c r="AI66" s="913"/>
      <c r="AJ66" s="913"/>
      <c r="AK66" s="913"/>
      <c r="AL66" s="913"/>
      <c r="AM66" s="913"/>
      <c r="AN66" s="913"/>
      <c r="AO66" s="913"/>
      <c r="AP66" s="913"/>
      <c r="AQ66" s="15"/>
    </row>
    <row r="67" spans="1:45" ht="3" customHeight="1" thickBot="1" x14ac:dyDescent="0.25">
      <c r="A67" s="14"/>
      <c r="B67" s="4"/>
      <c r="C67" s="11"/>
      <c r="D67" s="11"/>
      <c r="E67" s="11"/>
      <c r="F67" s="11"/>
      <c r="G67" s="11"/>
      <c r="H67" s="11"/>
      <c r="I67" s="11"/>
      <c r="J67" s="11"/>
      <c r="K67" s="11"/>
      <c r="L67" s="11"/>
      <c r="M67" s="11"/>
      <c r="N67" s="5"/>
      <c r="O67" s="5"/>
      <c r="P67" s="5"/>
      <c r="Q67" s="5"/>
      <c r="R67" s="32"/>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15"/>
    </row>
    <row r="68" spans="1:45" ht="15" customHeight="1" thickBot="1" x14ac:dyDescent="0.25">
      <c r="A68" s="191"/>
      <c r="B68" s="193"/>
      <c r="C68" s="96"/>
      <c r="D68" s="96"/>
      <c r="E68" s="96"/>
      <c r="F68" s="96"/>
      <c r="G68" s="96"/>
      <c r="H68" s="96"/>
      <c r="I68" s="96"/>
      <c r="J68" s="96"/>
      <c r="K68" s="96"/>
      <c r="L68" s="96"/>
      <c r="M68" s="96"/>
      <c r="N68" s="194"/>
      <c r="O68" s="194"/>
      <c r="P68" s="194"/>
      <c r="Q68" s="194"/>
      <c r="R68" s="214"/>
      <c r="S68" s="213"/>
      <c r="T68" s="213"/>
      <c r="U68" s="213"/>
      <c r="V68" s="213" t="s">
        <v>100</v>
      </c>
      <c r="W68" s="99"/>
      <c r="X68" s="910">
        <f>SUM(X54:AE64,X25:AE52,X10:AE23)</f>
        <v>0</v>
      </c>
      <c r="Y68" s="911"/>
      <c r="Z68" s="911"/>
      <c r="AA68" s="911"/>
      <c r="AB68" s="911"/>
      <c r="AC68" s="911"/>
      <c r="AD68" s="911"/>
      <c r="AE68" s="66" t="s">
        <v>36</v>
      </c>
      <c r="AF68" s="27"/>
      <c r="AG68" s="27"/>
      <c r="AH68" s="27"/>
      <c r="AI68" s="27"/>
      <c r="AJ68" s="27"/>
      <c r="AK68" s="27"/>
      <c r="AL68" s="27"/>
      <c r="AM68" s="27"/>
      <c r="AN68" s="27"/>
      <c r="AO68" s="27"/>
      <c r="AP68" s="27"/>
      <c r="AQ68" s="15"/>
    </row>
    <row r="69" spans="1:45" s="11" customFormat="1" ht="3" customHeight="1" x14ac:dyDescent="0.2">
      <c r="A69" s="14"/>
      <c r="B69" s="4"/>
      <c r="N69" s="5"/>
      <c r="O69" s="5"/>
      <c r="P69" s="5"/>
      <c r="Q69" s="5"/>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15"/>
      <c r="AS69" s="41"/>
    </row>
    <row r="70" spans="1:45" s="9" customFormat="1" ht="18" customHeight="1" x14ac:dyDescent="0.2">
      <c r="A70" s="215"/>
      <c r="B70" s="216"/>
      <c r="C70" s="194"/>
      <c r="D70" s="194"/>
      <c r="E70" s="194"/>
      <c r="F70" s="194"/>
      <c r="G70" s="194"/>
      <c r="H70" s="194"/>
      <c r="I70" s="194"/>
      <c r="J70" s="194"/>
      <c r="K70" s="194"/>
      <c r="L70" s="194"/>
      <c r="M70" s="194"/>
      <c r="N70" s="194"/>
      <c r="O70" s="194"/>
      <c r="P70" s="194"/>
      <c r="Q70" s="194"/>
      <c r="R70" s="213" t="s">
        <v>143</v>
      </c>
      <c r="S70" s="107"/>
      <c r="T70" s="871" t="e">
        <f>+X68/S66</f>
        <v>#DIV/0!</v>
      </c>
      <c r="U70" s="872"/>
      <c r="V70" s="872"/>
      <c r="W70" s="872"/>
      <c r="X70" s="872"/>
      <c r="Y70" s="872"/>
      <c r="Z70" s="872"/>
      <c r="AA70" s="873"/>
      <c r="AB70" s="5"/>
      <c r="AC70" s="5"/>
      <c r="AD70" s="5"/>
      <c r="AE70" s="5"/>
      <c r="AF70" s="5"/>
      <c r="AG70" s="5"/>
      <c r="AH70" s="5"/>
      <c r="AI70" s="5"/>
      <c r="AJ70" s="5"/>
      <c r="AK70" s="5"/>
      <c r="AL70" s="5"/>
      <c r="AM70" s="5"/>
      <c r="AN70" s="5"/>
      <c r="AO70" s="5"/>
      <c r="AP70" s="5"/>
      <c r="AQ70" s="34"/>
    </row>
    <row r="71" spans="1:45" s="9" customFormat="1" ht="3" customHeight="1" x14ac:dyDescent="0.2">
      <c r="A71" s="24"/>
      <c r="B71" s="25"/>
      <c r="C71" s="21"/>
      <c r="D71" s="21"/>
      <c r="E71" s="21"/>
      <c r="F71" s="21"/>
      <c r="G71" s="21"/>
      <c r="H71" s="21"/>
      <c r="I71" s="21"/>
      <c r="J71" s="21"/>
      <c r="K71" s="21"/>
      <c r="L71" s="21"/>
      <c r="M71" s="21"/>
      <c r="N71" s="21"/>
      <c r="O71" s="21"/>
      <c r="P71" s="21"/>
      <c r="Q71" s="21"/>
      <c r="R71" s="21"/>
      <c r="S71" s="36"/>
      <c r="T71" s="19"/>
      <c r="U71" s="19"/>
      <c r="V71" s="19"/>
      <c r="W71" s="19"/>
      <c r="X71" s="19"/>
      <c r="Y71" s="19"/>
      <c r="Z71" s="21"/>
      <c r="AA71" s="21"/>
      <c r="AB71" s="21"/>
      <c r="AC71" s="21"/>
      <c r="AD71" s="21"/>
      <c r="AE71" s="21"/>
      <c r="AF71" s="21"/>
      <c r="AG71" s="21"/>
      <c r="AH71" s="21"/>
      <c r="AI71" s="21"/>
      <c r="AJ71" s="21"/>
      <c r="AK71" s="21"/>
      <c r="AL71" s="21"/>
      <c r="AM71" s="21"/>
      <c r="AN71" s="21"/>
      <c r="AO71" s="21"/>
      <c r="AP71" s="21"/>
      <c r="AQ71" s="26"/>
    </row>
    <row r="72" spans="1:45" s="9" customFormat="1" ht="11.25" customHeight="1" x14ac:dyDescent="0.2">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row>
    <row r="73" spans="1:45" ht="15" customHeight="1" x14ac:dyDescent="0.2">
      <c r="A73" s="101"/>
      <c r="B73" s="99"/>
      <c r="C73" s="99"/>
      <c r="D73" s="99"/>
      <c r="E73" s="107"/>
      <c r="F73" s="573" t="s">
        <v>307</v>
      </c>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3"/>
      <c r="AL73" s="573"/>
      <c r="AM73" s="573"/>
      <c r="AN73" s="573"/>
      <c r="AO73" s="573"/>
      <c r="AP73" s="573"/>
      <c r="AQ73" s="101"/>
    </row>
    <row r="74" spans="1:45" ht="21.75" customHeight="1" x14ac:dyDescent="0.2">
      <c r="A74" s="101"/>
      <c r="B74" s="101"/>
      <c r="C74" s="101"/>
      <c r="D74" s="101"/>
      <c r="E74" s="101"/>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3"/>
      <c r="AL74" s="573"/>
      <c r="AM74" s="573"/>
      <c r="AN74" s="573"/>
      <c r="AO74" s="573"/>
      <c r="AP74" s="573"/>
      <c r="AQ74" s="101"/>
    </row>
    <row r="75" spans="1:45" ht="18" customHeight="1" x14ac:dyDescent="0.2">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1:45" ht="18" customHeight="1" x14ac:dyDescent="0.2">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1:45" ht="18" customHeight="1" x14ac:dyDescent="0.2">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1:45" ht="18" customHeight="1" x14ac:dyDescent="0.2">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1:45" ht="18" customHeight="1" x14ac:dyDescent="0.2">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1:45" ht="18" customHeight="1" x14ac:dyDescent="0.2">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row r="387" ht="18" customHeight="1" x14ac:dyDescent="0.2"/>
    <row r="388" ht="18" customHeight="1" x14ac:dyDescent="0.2"/>
    <row r="389" ht="18" customHeight="1" x14ac:dyDescent="0.2"/>
    <row r="390" ht="18" customHeight="1" x14ac:dyDescent="0.2"/>
    <row r="391" ht="18" customHeight="1" x14ac:dyDescent="0.2"/>
    <row r="392" ht="18" customHeight="1" x14ac:dyDescent="0.2"/>
    <row r="393" ht="18" customHeight="1" x14ac:dyDescent="0.2"/>
  </sheetData>
  <sheetProtection algorithmName="SHA-512" hashValue="OPdAr7wRZ7H8XBgKcl9hzjnzxYIJKINl2CF6KEVarMtKBJNKF9bAJMWqLEHhZz6uumXT1DQo2rUXDHmIuQE4Lw==" saltValue="Ji4WBwUZfRGLpyZHvennyQ==" spinCount="100000" sheet="1" objects="1" scenarios="1"/>
  <mergeCells count="152">
    <mergeCell ref="F73:AP74"/>
    <mergeCell ref="X44:AE44"/>
    <mergeCell ref="AF44:AQ44"/>
    <mergeCell ref="X38:AE38"/>
    <mergeCell ref="AD66:AP66"/>
    <mergeCell ref="X42:AE42"/>
    <mergeCell ref="AF42:AQ42"/>
    <mergeCell ref="AF40:AQ40"/>
    <mergeCell ref="X48:AE48"/>
    <mergeCell ref="X57:AE57"/>
    <mergeCell ref="AF57:AQ57"/>
    <mergeCell ref="AF59:AQ59"/>
    <mergeCell ref="X55:AE55"/>
    <mergeCell ref="AF50:AQ50"/>
    <mergeCell ref="AF54:AQ54"/>
    <mergeCell ref="X49:AE49"/>
    <mergeCell ref="AF63:AQ63"/>
    <mergeCell ref="S63:W63"/>
    <mergeCell ref="S64:W64"/>
    <mergeCell ref="S65:W65"/>
    <mergeCell ref="X65:AC65"/>
    <mergeCell ref="X62:AE62"/>
    <mergeCell ref="X64:AE64"/>
    <mergeCell ref="S41:W41"/>
    <mergeCell ref="X21:AE21"/>
    <mergeCell ref="S19:W19"/>
    <mergeCell ref="AF21:AQ21"/>
    <mergeCell ref="AF23:AQ23"/>
    <mergeCell ref="S26:W26"/>
    <mergeCell ref="S42:W42"/>
    <mergeCell ref="S39:W39"/>
    <mergeCell ref="S35:W35"/>
    <mergeCell ref="AF38:AQ38"/>
    <mergeCell ref="S38:W38"/>
    <mergeCell ref="X39:AE39"/>
    <mergeCell ref="AF19:AQ19"/>
    <mergeCell ref="AF22:AQ22"/>
    <mergeCell ref="X20:AE20"/>
    <mergeCell ref="AF20:AQ20"/>
    <mergeCell ref="A24:AQ24"/>
    <mergeCell ref="S22:W22"/>
    <mergeCell ref="X22:AE22"/>
    <mergeCell ref="S23:W23"/>
    <mergeCell ref="X29:AE29"/>
    <mergeCell ref="X40:AE40"/>
    <mergeCell ref="AF39:AQ39"/>
    <mergeCell ref="S25:W25"/>
    <mergeCell ref="AF29:AQ29"/>
    <mergeCell ref="S18:W18"/>
    <mergeCell ref="AF49:AQ49"/>
    <mergeCell ref="AF13:AQ13"/>
    <mergeCell ref="X26:AE26"/>
    <mergeCell ref="AF26:AQ26"/>
    <mergeCell ref="S20:W20"/>
    <mergeCell ref="X25:AE25"/>
    <mergeCell ref="S27:W27"/>
    <mergeCell ref="AF25:AQ25"/>
    <mergeCell ref="AF14:AQ14"/>
    <mergeCell ref="X13:AE13"/>
    <mergeCell ref="S21:W21"/>
    <mergeCell ref="AF18:AQ18"/>
    <mergeCell ref="X17:AE17"/>
    <mergeCell ref="AF17:AQ17"/>
    <mergeCell ref="X19:AE19"/>
    <mergeCell ref="S31:W31"/>
    <mergeCell ref="S34:W34"/>
    <mergeCell ref="S32:W32"/>
    <mergeCell ref="S33:W33"/>
    <mergeCell ref="S30:W30"/>
    <mergeCell ref="S28:W28"/>
    <mergeCell ref="S29:W29"/>
    <mergeCell ref="X23:AE23"/>
    <mergeCell ref="AF61:AQ61"/>
    <mergeCell ref="AD65:AP65"/>
    <mergeCell ref="AF64:AQ64"/>
    <mergeCell ref="S62:W62"/>
    <mergeCell ref="AF55:AQ55"/>
    <mergeCell ref="X59:AE59"/>
    <mergeCell ref="X51:AE51"/>
    <mergeCell ref="AF51:AQ51"/>
    <mergeCell ref="X52:AE52"/>
    <mergeCell ref="AF62:AQ62"/>
    <mergeCell ref="S59:W59"/>
    <mergeCell ref="AF58:AQ58"/>
    <mergeCell ref="S58:W58"/>
    <mergeCell ref="AF56:AQ56"/>
    <mergeCell ref="A1:AQ1"/>
    <mergeCell ref="A9:AQ9"/>
    <mergeCell ref="S13:W13"/>
    <mergeCell ref="X10:AE10"/>
    <mergeCell ref="AF10:AQ10"/>
    <mergeCell ref="X11:AE11"/>
    <mergeCell ref="B5:AP5"/>
    <mergeCell ref="S60:W60"/>
    <mergeCell ref="AF8:AQ8"/>
    <mergeCell ref="X12:AE12"/>
    <mergeCell ref="AF15:AQ15"/>
    <mergeCell ref="X15:AE15"/>
    <mergeCell ref="AF16:AQ16"/>
    <mergeCell ref="X18:AE18"/>
    <mergeCell ref="X16:AE16"/>
    <mergeCell ref="AF12:AQ12"/>
    <mergeCell ref="A7:AQ7"/>
    <mergeCell ref="B8:R8"/>
    <mergeCell ref="S10:W10"/>
    <mergeCell ref="X8:AE8"/>
    <mergeCell ref="AF11:AQ11"/>
    <mergeCell ref="S8:W8"/>
    <mergeCell ref="AF60:AQ60"/>
    <mergeCell ref="X58:AE58"/>
    <mergeCell ref="X41:AE41"/>
    <mergeCell ref="X35:AE35"/>
    <mergeCell ref="S36:W36"/>
    <mergeCell ref="S37:W37"/>
    <mergeCell ref="AF35:AQ35"/>
    <mergeCell ref="S45:W45"/>
    <mergeCell ref="S55:W55"/>
    <mergeCell ref="S52:W52"/>
    <mergeCell ref="A53:AQ53"/>
    <mergeCell ref="X50:AE50"/>
    <mergeCell ref="AF52:AQ52"/>
    <mergeCell ref="AF41:AQ41"/>
    <mergeCell ref="AF48:AQ48"/>
    <mergeCell ref="S46:W46"/>
    <mergeCell ref="S54:W54"/>
    <mergeCell ref="S51:W51"/>
    <mergeCell ref="S48:W48"/>
    <mergeCell ref="S49:W49"/>
    <mergeCell ref="T70:AA70"/>
    <mergeCell ref="X63:AE63"/>
    <mergeCell ref="X68:AD68"/>
    <mergeCell ref="S61:W61"/>
    <mergeCell ref="X61:AE61"/>
    <mergeCell ref="S11:W11"/>
    <mergeCell ref="S14:W14"/>
    <mergeCell ref="S17:W17"/>
    <mergeCell ref="S15:W15"/>
    <mergeCell ref="S16:W16"/>
    <mergeCell ref="S57:W57"/>
    <mergeCell ref="S56:W56"/>
    <mergeCell ref="X56:AE56"/>
    <mergeCell ref="S43:W43"/>
    <mergeCell ref="S47:W47"/>
    <mergeCell ref="X54:AE54"/>
    <mergeCell ref="S40:W40"/>
    <mergeCell ref="S50:W50"/>
    <mergeCell ref="S44:W44"/>
    <mergeCell ref="X60:AE60"/>
    <mergeCell ref="X66:AC66"/>
    <mergeCell ref="S66:V66"/>
    <mergeCell ref="S12:W12"/>
    <mergeCell ref="X14:AE14"/>
  </mergeCells>
  <phoneticPr fontId="0" type="noConversion"/>
  <pageMargins left="0.98425196850393704" right="0.39370078740157483" top="0.19685039370078741" bottom="0.19685039370078741" header="0.31496062992125984" footer="0.11811023622047245"/>
  <pageSetup paperSize="9" scale="8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Q358"/>
  <sheetViews>
    <sheetView showGridLines="0" showZeros="0" workbookViewId="0">
      <selection activeCell="AL16" sqref="AL16:AQ1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727" t="s">
        <v>133</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row>
    <row r="2" spans="1:43" ht="21" customHeight="1" x14ac:dyDescent="0.25">
      <c r="A2" s="101"/>
      <c r="B2" s="101"/>
      <c r="C2" s="101"/>
      <c r="D2" s="101"/>
      <c r="E2" s="101"/>
      <c r="F2" s="101"/>
      <c r="G2" s="101"/>
      <c r="H2" s="101"/>
      <c r="I2" s="105" t="s">
        <v>30</v>
      </c>
      <c r="J2" s="101"/>
      <c r="K2" s="105"/>
      <c r="L2" s="101"/>
      <c r="M2" s="106"/>
      <c r="N2" s="106"/>
      <c r="O2" s="106"/>
      <c r="P2" s="107"/>
      <c r="Q2" s="258">
        <f>+Couverture!O17</f>
        <v>0</v>
      </c>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row>
    <row r="3" spans="1:43" ht="21" customHeight="1" x14ac:dyDescent="0.25">
      <c r="A3" s="101"/>
      <c r="B3" s="101"/>
      <c r="C3" s="101"/>
      <c r="D3" s="101"/>
      <c r="E3" s="101"/>
      <c r="F3" s="101"/>
      <c r="G3" s="101"/>
      <c r="H3" s="101"/>
      <c r="I3" s="108" t="s">
        <v>31</v>
      </c>
      <c r="J3" s="99"/>
      <c r="K3" s="106"/>
      <c r="L3" s="106"/>
      <c r="M3" s="106"/>
      <c r="N3" s="259">
        <f>+Couverture!U19</f>
        <v>0</v>
      </c>
      <c r="O3" s="230"/>
      <c r="P3" s="231"/>
      <c r="Q3" s="230"/>
      <c r="R3" s="230"/>
      <c r="S3" s="230"/>
      <c r="T3" s="232"/>
      <c r="U3" s="232"/>
      <c r="V3" s="232"/>
      <c r="W3" s="232"/>
      <c r="X3" s="232"/>
      <c r="Y3" s="232"/>
      <c r="Z3" s="232"/>
      <c r="AA3" s="232"/>
      <c r="AB3" s="232"/>
      <c r="AC3" s="232"/>
      <c r="AD3" s="232"/>
      <c r="AE3" s="232"/>
      <c r="AF3" s="107"/>
      <c r="AG3" s="108" t="s">
        <v>32</v>
      </c>
      <c r="AH3" s="99"/>
      <c r="AI3" s="107"/>
      <c r="AJ3" s="107"/>
      <c r="AK3" s="72" t="str">
        <f>+'Fiche 0'!AK3</f>
        <v>2019 / 2020</v>
      </c>
      <c r="AL3" s="12"/>
      <c r="AM3" s="12"/>
      <c r="AN3" s="12"/>
      <c r="AO3" s="12"/>
      <c r="AP3" s="12"/>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21</v>
      </c>
      <c r="AQ4" s="101"/>
    </row>
    <row r="5" spans="1:43" ht="24" customHeight="1" x14ac:dyDescent="0.2">
      <c r="A5" s="101"/>
      <c r="B5" s="862" t="s">
        <v>109</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2"/>
      <c r="AO5" s="862"/>
      <c r="AP5" s="862"/>
      <c r="AQ5" s="101"/>
    </row>
    <row r="6" spans="1:43" ht="15" x14ac:dyDescent="0.2">
      <c r="A6" s="733" t="s">
        <v>103</v>
      </c>
      <c r="B6" s="734"/>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5"/>
    </row>
    <row r="7" spans="1:43" ht="33.75" customHeight="1" x14ac:dyDescent="0.2">
      <c r="A7" s="976" t="s">
        <v>70</v>
      </c>
      <c r="B7" s="977"/>
      <c r="C7" s="977"/>
      <c r="D7" s="977"/>
      <c r="E7" s="977"/>
      <c r="F7" s="977"/>
      <c r="G7" s="977"/>
      <c r="H7" s="978"/>
      <c r="I7" s="982" t="s">
        <v>104</v>
      </c>
      <c r="J7" s="983"/>
      <c r="K7" s="983"/>
      <c r="L7" s="983"/>
      <c r="M7" s="983"/>
      <c r="N7" s="984"/>
      <c r="O7" s="982" t="s">
        <v>90</v>
      </c>
      <c r="P7" s="983"/>
      <c r="Q7" s="983"/>
      <c r="R7" s="983"/>
      <c r="S7" s="984"/>
      <c r="T7" s="946" t="s">
        <v>137</v>
      </c>
      <c r="U7" s="946"/>
      <c r="V7" s="946"/>
      <c r="W7" s="946"/>
      <c r="X7" s="946"/>
      <c r="Y7" s="946"/>
      <c r="Z7" s="946" t="s">
        <v>45</v>
      </c>
      <c r="AA7" s="946"/>
      <c r="AB7" s="946"/>
      <c r="AC7" s="946"/>
      <c r="AD7" s="946"/>
      <c r="AE7" s="946"/>
      <c r="AF7" s="946" t="s">
        <v>47</v>
      </c>
      <c r="AG7" s="946"/>
      <c r="AH7" s="946"/>
      <c r="AI7" s="946"/>
      <c r="AJ7" s="946"/>
      <c r="AK7" s="946"/>
      <c r="AL7" s="989" t="s">
        <v>152</v>
      </c>
      <c r="AM7" s="989"/>
      <c r="AN7" s="989"/>
      <c r="AO7" s="989"/>
      <c r="AP7" s="989"/>
      <c r="AQ7" s="990"/>
    </row>
    <row r="8" spans="1:43" ht="36" customHeight="1" x14ac:dyDescent="0.2">
      <c r="A8" s="979" t="s">
        <v>150</v>
      </c>
      <c r="B8" s="980"/>
      <c r="C8" s="980"/>
      <c r="D8" s="980"/>
      <c r="E8" s="980"/>
      <c r="F8" s="980"/>
      <c r="G8" s="980"/>
      <c r="H8" s="981"/>
      <c r="I8" s="985"/>
      <c r="J8" s="986"/>
      <c r="K8" s="986"/>
      <c r="L8" s="986"/>
      <c r="M8" s="986"/>
      <c r="N8" s="987"/>
      <c r="O8" s="985"/>
      <c r="P8" s="986"/>
      <c r="Q8" s="986"/>
      <c r="R8" s="986"/>
      <c r="S8" s="987"/>
      <c r="T8" s="947"/>
      <c r="U8" s="947"/>
      <c r="V8" s="947"/>
      <c r="W8" s="947"/>
      <c r="X8" s="947"/>
      <c r="Y8" s="947"/>
      <c r="Z8" s="947"/>
      <c r="AA8" s="947"/>
      <c r="AB8" s="947"/>
      <c r="AC8" s="947"/>
      <c r="AD8" s="947"/>
      <c r="AE8" s="947"/>
      <c r="AF8" s="947"/>
      <c r="AG8" s="947"/>
      <c r="AH8" s="947"/>
      <c r="AI8" s="947"/>
      <c r="AJ8" s="947"/>
      <c r="AK8" s="947"/>
      <c r="AL8" s="991">
        <f>SUM(I8:AK8)</f>
        <v>0</v>
      </c>
      <c r="AM8" s="991"/>
      <c r="AN8" s="991"/>
      <c r="AO8" s="991"/>
      <c r="AP8" s="991"/>
      <c r="AQ8" s="992"/>
    </row>
    <row r="9" spans="1:43" ht="18" customHeight="1" x14ac:dyDescent="0.2">
      <c r="A9" s="999" t="s">
        <v>16</v>
      </c>
      <c r="B9" s="1000"/>
      <c r="C9" s="1000"/>
      <c r="D9" s="1000"/>
      <c r="E9" s="1000"/>
      <c r="F9" s="1000"/>
      <c r="G9" s="1000"/>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0"/>
      <c r="AK9" s="1000"/>
      <c r="AL9" s="1000"/>
      <c r="AM9" s="1000"/>
      <c r="AN9" s="1000"/>
      <c r="AO9" s="1000"/>
      <c r="AP9" s="1000"/>
      <c r="AQ9" s="1001"/>
    </row>
    <row r="10" spans="1:43" ht="18" customHeight="1" x14ac:dyDescent="0.2">
      <c r="A10" s="996" t="s">
        <v>130</v>
      </c>
      <c r="B10" s="997"/>
      <c r="C10" s="997"/>
      <c r="D10" s="997"/>
      <c r="E10" s="997"/>
      <c r="F10" s="997"/>
      <c r="G10" s="997"/>
      <c r="H10" s="998"/>
      <c r="I10" s="955"/>
      <c r="J10" s="956"/>
      <c r="K10" s="956"/>
      <c r="L10" s="956"/>
      <c r="M10" s="956"/>
      <c r="N10" s="957"/>
      <c r="O10" s="955"/>
      <c r="P10" s="956"/>
      <c r="Q10" s="956"/>
      <c r="R10" s="956"/>
      <c r="S10" s="957"/>
      <c r="T10" s="993"/>
      <c r="U10" s="993"/>
      <c r="V10" s="993"/>
      <c r="W10" s="993"/>
      <c r="X10" s="993"/>
      <c r="Y10" s="993"/>
      <c r="Z10" s="993"/>
      <c r="AA10" s="993"/>
      <c r="AB10" s="993"/>
      <c r="AC10" s="993"/>
      <c r="AD10" s="993"/>
      <c r="AE10" s="993"/>
      <c r="AF10" s="993"/>
      <c r="AG10" s="993"/>
      <c r="AH10" s="993"/>
      <c r="AI10" s="993"/>
      <c r="AJ10" s="993"/>
      <c r="AK10" s="993"/>
      <c r="AL10" s="994"/>
      <c r="AM10" s="994"/>
      <c r="AN10" s="994"/>
      <c r="AO10" s="994"/>
      <c r="AP10" s="994"/>
      <c r="AQ10" s="995"/>
    </row>
    <row r="11" spans="1:43" ht="18" customHeight="1" x14ac:dyDescent="0.2">
      <c r="A11" s="963" t="s">
        <v>151</v>
      </c>
      <c r="B11" s="964"/>
      <c r="C11" s="964"/>
      <c r="D11" s="964"/>
      <c r="E11" s="964"/>
      <c r="F11" s="964"/>
      <c r="G11" s="964"/>
      <c r="H11" s="965"/>
      <c r="I11" s="943">
        <f>+I8*I10</f>
        <v>0</v>
      </c>
      <c r="J11" s="944"/>
      <c r="K11" s="944"/>
      <c r="L11" s="944"/>
      <c r="M11" s="944"/>
      <c r="N11" s="945"/>
      <c r="O11" s="943">
        <f>+O10*O8</f>
        <v>0</v>
      </c>
      <c r="P11" s="944"/>
      <c r="Q11" s="944"/>
      <c r="R11" s="944"/>
      <c r="S11" s="945"/>
      <c r="T11" s="943">
        <f>+T10*T8</f>
        <v>0</v>
      </c>
      <c r="U11" s="944"/>
      <c r="V11" s="944"/>
      <c r="W11" s="944"/>
      <c r="X11" s="944"/>
      <c r="Y11" s="945"/>
      <c r="Z11" s="943">
        <f>+Z10*Z8</f>
        <v>0</v>
      </c>
      <c r="AA11" s="944"/>
      <c r="AB11" s="944"/>
      <c r="AC11" s="944"/>
      <c r="AD11" s="944"/>
      <c r="AE11" s="945"/>
      <c r="AF11" s="943">
        <f>+AF10*AF8</f>
        <v>0</v>
      </c>
      <c r="AG11" s="944"/>
      <c r="AH11" s="944"/>
      <c r="AI11" s="944"/>
      <c r="AJ11" s="944"/>
      <c r="AK11" s="945"/>
      <c r="AL11" s="966">
        <f>SUM(I11:AK11)</f>
        <v>0</v>
      </c>
      <c r="AM11" s="967"/>
      <c r="AN11" s="967"/>
      <c r="AO11" s="967"/>
      <c r="AP11" s="967"/>
      <c r="AQ11" s="968"/>
    </row>
    <row r="12" spans="1:43" ht="6" customHeight="1" x14ac:dyDescent="0.2">
      <c r="A12" s="217"/>
      <c r="B12" s="218"/>
      <c r="C12" s="219"/>
      <c r="D12" s="219"/>
      <c r="E12" s="219"/>
      <c r="F12" s="219"/>
      <c r="G12" s="219"/>
      <c r="H12" s="219"/>
      <c r="I12" s="219"/>
      <c r="J12" s="219"/>
      <c r="K12" s="219"/>
      <c r="L12" s="219"/>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1"/>
      <c r="AM12" s="221"/>
      <c r="AN12" s="221"/>
      <c r="AO12" s="221"/>
      <c r="AP12" s="221"/>
      <c r="AQ12" s="222"/>
    </row>
    <row r="13" spans="1:43" ht="18" customHeight="1" x14ac:dyDescent="0.2">
      <c r="A13" s="733" t="s">
        <v>105</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c r="Z13" s="734"/>
      <c r="AA13" s="734"/>
      <c r="AB13" s="734"/>
      <c r="AC13" s="734"/>
      <c r="AD13" s="734"/>
      <c r="AE13" s="734"/>
      <c r="AF13" s="734"/>
      <c r="AG13" s="734"/>
      <c r="AH13" s="734"/>
      <c r="AI13" s="734"/>
      <c r="AJ13" s="734"/>
      <c r="AK13" s="734"/>
      <c r="AL13" s="734"/>
      <c r="AM13" s="734"/>
      <c r="AN13" s="734"/>
      <c r="AO13" s="734"/>
      <c r="AP13" s="734"/>
      <c r="AQ13" s="735"/>
    </row>
    <row r="14" spans="1:43" ht="27.75" customHeight="1" x14ac:dyDescent="0.2">
      <c r="A14" s="950" t="s">
        <v>227</v>
      </c>
      <c r="B14" s="948"/>
      <c r="C14" s="948"/>
      <c r="D14" s="948"/>
      <c r="E14" s="948"/>
      <c r="F14" s="948"/>
      <c r="G14" s="948"/>
      <c r="H14" s="948"/>
      <c r="I14" s="948"/>
      <c r="J14" s="948"/>
      <c r="K14" s="948"/>
      <c r="L14" s="948"/>
      <c r="M14" s="948"/>
      <c r="N14" s="948"/>
      <c r="O14" s="948"/>
      <c r="P14" s="948"/>
      <c r="Q14" s="948"/>
      <c r="R14" s="948"/>
      <c r="S14" s="948"/>
      <c r="T14" s="948" t="s">
        <v>14</v>
      </c>
      <c r="U14" s="948"/>
      <c r="V14" s="948"/>
      <c r="W14" s="948"/>
      <c r="X14" s="948"/>
      <c r="Y14" s="948"/>
      <c r="Z14" s="948" t="s">
        <v>106</v>
      </c>
      <c r="AA14" s="948"/>
      <c r="AB14" s="948"/>
      <c r="AC14" s="948"/>
      <c r="AD14" s="948"/>
      <c r="AE14" s="961"/>
      <c r="AF14" s="952" t="s">
        <v>15</v>
      </c>
      <c r="AG14" s="953"/>
      <c r="AH14" s="953"/>
      <c r="AI14" s="953"/>
      <c r="AJ14" s="953"/>
      <c r="AK14" s="953"/>
      <c r="AL14" s="953"/>
      <c r="AM14" s="953"/>
      <c r="AN14" s="953"/>
      <c r="AO14" s="953"/>
      <c r="AP14" s="953"/>
      <c r="AQ14" s="954"/>
    </row>
    <row r="15" spans="1:43" ht="27" customHeight="1" x14ac:dyDescent="0.2">
      <c r="A15" s="951"/>
      <c r="B15" s="949"/>
      <c r="C15" s="949"/>
      <c r="D15" s="949"/>
      <c r="E15" s="949"/>
      <c r="F15" s="949"/>
      <c r="G15" s="949"/>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62"/>
      <c r="AF15" s="960" t="s">
        <v>107</v>
      </c>
      <c r="AG15" s="958"/>
      <c r="AH15" s="958"/>
      <c r="AI15" s="958"/>
      <c r="AJ15" s="958"/>
      <c r="AK15" s="958"/>
      <c r="AL15" s="958" t="s">
        <v>108</v>
      </c>
      <c r="AM15" s="958"/>
      <c r="AN15" s="958"/>
      <c r="AO15" s="958"/>
      <c r="AP15" s="958"/>
      <c r="AQ15" s="959"/>
    </row>
    <row r="16" spans="1:43" ht="18" customHeight="1" x14ac:dyDescent="0.2">
      <c r="A16" s="988"/>
      <c r="B16" s="974"/>
      <c r="C16" s="974"/>
      <c r="D16" s="974"/>
      <c r="E16" s="974"/>
      <c r="F16" s="974"/>
      <c r="G16" s="974"/>
      <c r="H16" s="974"/>
      <c r="I16" s="974"/>
      <c r="J16" s="974"/>
      <c r="K16" s="974"/>
      <c r="L16" s="974"/>
      <c r="M16" s="974"/>
      <c r="N16" s="974"/>
      <c r="O16" s="974"/>
      <c r="P16" s="974"/>
      <c r="Q16" s="974"/>
      <c r="R16" s="974"/>
      <c r="S16" s="974"/>
      <c r="T16" s="974"/>
      <c r="U16" s="974"/>
      <c r="V16" s="974"/>
      <c r="W16" s="974"/>
      <c r="X16" s="974"/>
      <c r="Y16" s="974"/>
      <c r="Z16" s="974"/>
      <c r="AA16" s="974"/>
      <c r="AB16" s="974"/>
      <c r="AC16" s="974"/>
      <c r="AD16" s="974"/>
      <c r="AE16" s="975"/>
      <c r="AF16" s="941"/>
      <c r="AG16" s="941"/>
      <c r="AH16" s="941"/>
      <c r="AI16" s="941"/>
      <c r="AJ16" s="941"/>
      <c r="AK16" s="942"/>
      <c r="AL16" s="939">
        <f>+Z16*AF16</f>
        <v>0</v>
      </c>
      <c r="AM16" s="939"/>
      <c r="AN16" s="939"/>
      <c r="AO16" s="939"/>
      <c r="AP16" s="939"/>
      <c r="AQ16" s="940"/>
    </row>
    <row r="17" spans="1:43" ht="18" customHeight="1" x14ac:dyDescent="0.2">
      <c r="A17" s="969"/>
      <c r="B17" s="970"/>
      <c r="C17" s="970"/>
      <c r="D17" s="970"/>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1"/>
      <c r="AF17" s="941"/>
      <c r="AG17" s="941"/>
      <c r="AH17" s="941"/>
      <c r="AI17" s="941"/>
      <c r="AJ17" s="941"/>
      <c r="AK17" s="942"/>
      <c r="AL17" s="939">
        <f t="shared" ref="AL17:AL35" si="0">+Z17*AF17</f>
        <v>0</v>
      </c>
      <c r="AM17" s="939"/>
      <c r="AN17" s="939"/>
      <c r="AO17" s="939"/>
      <c r="AP17" s="939"/>
      <c r="AQ17" s="940"/>
    </row>
    <row r="18" spans="1:43" ht="18" customHeight="1" x14ac:dyDescent="0.2">
      <c r="A18" s="969"/>
      <c r="B18" s="970"/>
      <c r="C18" s="970"/>
      <c r="D18" s="970"/>
      <c r="E18" s="970"/>
      <c r="F18" s="970"/>
      <c r="G18" s="970"/>
      <c r="H18" s="970"/>
      <c r="I18" s="970"/>
      <c r="J18" s="970"/>
      <c r="K18" s="970"/>
      <c r="L18" s="970"/>
      <c r="M18" s="970"/>
      <c r="N18" s="970"/>
      <c r="O18" s="970"/>
      <c r="P18" s="970"/>
      <c r="Q18" s="970"/>
      <c r="R18" s="970"/>
      <c r="S18" s="970"/>
      <c r="T18" s="970"/>
      <c r="U18" s="970"/>
      <c r="V18" s="970"/>
      <c r="W18" s="970"/>
      <c r="X18" s="970"/>
      <c r="Y18" s="970"/>
      <c r="Z18" s="970"/>
      <c r="AA18" s="970"/>
      <c r="AB18" s="970"/>
      <c r="AC18" s="970"/>
      <c r="AD18" s="970"/>
      <c r="AE18" s="971"/>
      <c r="AF18" s="941"/>
      <c r="AG18" s="941"/>
      <c r="AH18" s="941"/>
      <c r="AI18" s="941"/>
      <c r="AJ18" s="941"/>
      <c r="AK18" s="942"/>
      <c r="AL18" s="939">
        <f>+Z18*AF18</f>
        <v>0</v>
      </c>
      <c r="AM18" s="939"/>
      <c r="AN18" s="939"/>
      <c r="AO18" s="939"/>
      <c r="AP18" s="939"/>
      <c r="AQ18" s="940"/>
    </row>
    <row r="19" spans="1:43" ht="18" customHeight="1" x14ac:dyDescent="0.2">
      <c r="A19" s="969"/>
      <c r="B19" s="970"/>
      <c r="C19" s="970"/>
      <c r="D19" s="970"/>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70"/>
      <c r="AC19" s="970"/>
      <c r="AD19" s="970"/>
      <c r="AE19" s="971"/>
      <c r="AF19" s="941"/>
      <c r="AG19" s="941"/>
      <c r="AH19" s="941"/>
      <c r="AI19" s="941"/>
      <c r="AJ19" s="941"/>
      <c r="AK19" s="942"/>
      <c r="AL19" s="939">
        <f>+Z19*AF19</f>
        <v>0</v>
      </c>
      <c r="AM19" s="939"/>
      <c r="AN19" s="939"/>
      <c r="AO19" s="939"/>
      <c r="AP19" s="939"/>
      <c r="AQ19" s="940"/>
    </row>
    <row r="20" spans="1:43" s="6" customFormat="1" ht="18" customHeight="1" x14ac:dyDescent="0.2">
      <c r="A20" s="969"/>
      <c r="B20" s="970"/>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1"/>
      <c r="AF20" s="941"/>
      <c r="AG20" s="941"/>
      <c r="AH20" s="941"/>
      <c r="AI20" s="941"/>
      <c r="AJ20" s="941"/>
      <c r="AK20" s="942"/>
      <c r="AL20" s="939">
        <f>+Z20*AF20</f>
        <v>0</v>
      </c>
      <c r="AM20" s="939"/>
      <c r="AN20" s="939"/>
      <c r="AO20" s="939"/>
      <c r="AP20" s="939"/>
      <c r="AQ20" s="940"/>
    </row>
    <row r="21" spans="1:43" ht="18" customHeight="1" x14ac:dyDescent="0.2">
      <c r="A21" s="969"/>
      <c r="B21" s="970"/>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1"/>
      <c r="AF21" s="941"/>
      <c r="AG21" s="941"/>
      <c r="AH21" s="941"/>
      <c r="AI21" s="941"/>
      <c r="AJ21" s="941"/>
      <c r="AK21" s="942"/>
      <c r="AL21" s="939">
        <f>+Z21*AF21</f>
        <v>0</v>
      </c>
      <c r="AM21" s="939"/>
      <c r="AN21" s="939"/>
      <c r="AO21" s="939"/>
      <c r="AP21" s="939"/>
      <c r="AQ21" s="940"/>
    </row>
    <row r="22" spans="1:43" ht="18" customHeight="1" x14ac:dyDescent="0.2">
      <c r="A22" s="969"/>
      <c r="B22" s="970"/>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1"/>
      <c r="AF22" s="941"/>
      <c r="AG22" s="941"/>
      <c r="AH22" s="941"/>
      <c r="AI22" s="941"/>
      <c r="AJ22" s="941"/>
      <c r="AK22" s="942"/>
      <c r="AL22" s="939">
        <f>+Z22*AF22</f>
        <v>0</v>
      </c>
      <c r="AM22" s="939"/>
      <c r="AN22" s="939"/>
      <c r="AO22" s="939"/>
      <c r="AP22" s="939"/>
      <c r="AQ22" s="940"/>
    </row>
    <row r="23" spans="1:43" ht="18" customHeight="1" x14ac:dyDescent="0.2">
      <c r="A23" s="969"/>
      <c r="B23" s="970"/>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1"/>
      <c r="AF23" s="941"/>
      <c r="AG23" s="941"/>
      <c r="AH23" s="941"/>
      <c r="AI23" s="941"/>
      <c r="AJ23" s="941"/>
      <c r="AK23" s="942"/>
      <c r="AL23" s="939">
        <f t="shared" si="0"/>
        <v>0</v>
      </c>
      <c r="AM23" s="939"/>
      <c r="AN23" s="939"/>
      <c r="AO23" s="939"/>
      <c r="AP23" s="939"/>
      <c r="AQ23" s="940"/>
    </row>
    <row r="24" spans="1:43" ht="18" customHeight="1" x14ac:dyDescent="0.2">
      <c r="A24" s="969"/>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c r="AE24" s="971"/>
      <c r="AF24" s="941"/>
      <c r="AG24" s="941"/>
      <c r="AH24" s="941"/>
      <c r="AI24" s="941"/>
      <c r="AJ24" s="941"/>
      <c r="AK24" s="942"/>
      <c r="AL24" s="939">
        <f t="shared" si="0"/>
        <v>0</v>
      </c>
      <c r="AM24" s="939"/>
      <c r="AN24" s="939"/>
      <c r="AO24" s="939"/>
      <c r="AP24" s="939"/>
      <c r="AQ24" s="940"/>
    </row>
    <row r="25" spans="1:43" ht="18" customHeight="1" x14ac:dyDescent="0.2">
      <c r="A25" s="969"/>
      <c r="B25" s="970"/>
      <c r="C25" s="970"/>
      <c r="D25" s="970"/>
      <c r="E25" s="970"/>
      <c r="F25" s="970"/>
      <c r="G25" s="970"/>
      <c r="H25" s="970"/>
      <c r="I25" s="970"/>
      <c r="J25" s="970"/>
      <c r="K25" s="970"/>
      <c r="L25" s="970"/>
      <c r="M25" s="970"/>
      <c r="N25" s="970"/>
      <c r="O25" s="970"/>
      <c r="P25" s="970"/>
      <c r="Q25" s="970"/>
      <c r="R25" s="970"/>
      <c r="S25" s="970"/>
      <c r="T25" s="970"/>
      <c r="U25" s="970"/>
      <c r="V25" s="970"/>
      <c r="W25" s="970"/>
      <c r="X25" s="970"/>
      <c r="Y25" s="970"/>
      <c r="Z25" s="970"/>
      <c r="AA25" s="970"/>
      <c r="AB25" s="970"/>
      <c r="AC25" s="970"/>
      <c r="AD25" s="970"/>
      <c r="AE25" s="971"/>
      <c r="AF25" s="941"/>
      <c r="AG25" s="941"/>
      <c r="AH25" s="941"/>
      <c r="AI25" s="941"/>
      <c r="AJ25" s="941"/>
      <c r="AK25" s="942"/>
      <c r="AL25" s="939">
        <f t="shared" si="0"/>
        <v>0</v>
      </c>
      <c r="AM25" s="939"/>
      <c r="AN25" s="939"/>
      <c r="AO25" s="939"/>
      <c r="AP25" s="939"/>
      <c r="AQ25" s="940"/>
    </row>
    <row r="26" spans="1:43" ht="18" customHeight="1" x14ac:dyDescent="0.2">
      <c r="A26" s="969"/>
      <c r="B26" s="970"/>
      <c r="C26" s="970"/>
      <c r="D26" s="970"/>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970"/>
      <c r="AE26" s="971"/>
      <c r="AF26" s="941"/>
      <c r="AG26" s="941"/>
      <c r="AH26" s="941"/>
      <c r="AI26" s="941"/>
      <c r="AJ26" s="941"/>
      <c r="AK26" s="942"/>
      <c r="AL26" s="939">
        <f t="shared" si="0"/>
        <v>0</v>
      </c>
      <c r="AM26" s="939"/>
      <c r="AN26" s="939"/>
      <c r="AO26" s="939"/>
      <c r="AP26" s="939"/>
      <c r="AQ26" s="940"/>
    </row>
    <row r="27" spans="1:43" ht="18" customHeight="1" x14ac:dyDescent="0.2">
      <c r="A27" s="969"/>
      <c r="B27" s="970"/>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1"/>
      <c r="AF27" s="941"/>
      <c r="AG27" s="941"/>
      <c r="AH27" s="941"/>
      <c r="AI27" s="941"/>
      <c r="AJ27" s="941"/>
      <c r="AK27" s="942"/>
      <c r="AL27" s="939">
        <f t="shared" si="0"/>
        <v>0</v>
      </c>
      <c r="AM27" s="939"/>
      <c r="AN27" s="939"/>
      <c r="AO27" s="939"/>
      <c r="AP27" s="939"/>
      <c r="AQ27" s="940"/>
    </row>
    <row r="28" spans="1:43" ht="18" customHeight="1" x14ac:dyDescent="0.2">
      <c r="A28" s="969"/>
      <c r="B28" s="970"/>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1"/>
      <c r="AF28" s="941"/>
      <c r="AG28" s="941"/>
      <c r="AH28" s="941"/>
      <c r="AI28" s="941"/>
      <c r="AJ28" s="941"/>
      <c r="AK28" s="942"/>
      <c r="AL28" s="939">
        <f t="shared" si="0"/>
        <v>0</v>
      </c>
      <c r="AM28" s="939"/>
      <c r="AN28" s="939"/>
      <c r="AO28" s="939"/>
      <c r="AP28" s="939"/>
      <c r="AQ28" s="940"/>
    </row>
    <row r="29" spans="1:43" ht="18" customHeight="1" x14ac:dyDescent="0.2">
      <c r="A29" s="969"/>
      <c r="B29" s="970"/>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1"/>
      <c r="AF29" s="941"/>
      <c r="AG29" s="941"/>
      <c r="AH29" s="941"/>
      <c r="AI29" s="941"/>
      <c r="AJ29" s="941"/>
      <c r="AK29" s="942"/>
      <c r="AL29" s="939">
        <f t="shared" si="0"/>
        <v>0</v>
      </c>
      <c r="AM29" s="939"/>
      <c r="AN29" s="939"/>
      <c r="AO29" s="939"/>
      <c r="AP29" s="939"/>
      <c r="AQ29" s="940"/>
    </row>
    <row r="30" spans="1:43" ht="18" customHeight="1" x14ac:dyDescent="0.2">
      <c r="A30" s="969"/>
      <c r="B30" s="970"/>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1"/>
      <c r="AF30" s="941"/>
      <c r="AG30" s="941"/>
      <c r="AH30" s="941"/>
      <c r="AI30" s="941"/>
      <c r="AJ30" s="941"/>
      <c r="AK30" s="942"/>
      <c r="AL30" s="939">
        <f t="shared" si="0"/>
        <v>0</v>
      </c>
      <c r="AM30" s="939"/>
      <c r="AN30" s="939"/>
      <c r="AO30" s="939"/>
      <c r="AP30" s="939"/>
      <c r="AQ30" s="940"/>
    </row>
    <row r="31" spans="1:43" ht="18" customHeight="1" x14ac:dyDescent="0.2">
      <c r="A31" s="969"/>
      <c r="B31" s="970"/>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1"/>
      <c r="AF31" s="941"/>
      <c r="AG31" s="941"/>
      <c r="AH31" s="941"/>
      <c r="AI31" s="941"/>
      <c r="AJ31" s="941"/>
      <c r="AK31" s="942"/>
      <c r="AL31" s="939">
        <f t="shared" si="0"/>
        <v>0</v>
      </c>
      <c r="AM31" s="939"/>
      <c r="AN31" s="939"/>
      <c r="AO31" s="939"/>
      <c r="AP31" s="939"/>
      <c r="AQ31" s="940"/>
    </row>
    <row r="32" spans="1:43" ht="18" customHeight="1" x14ac:dyDescent="0.2">
      <c r="A32" s="969"/>
      <c r="B32" s="970"/>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1"/>
      <c r="AF32" s="941"/>
      <c r="AG32" s="941"/>
      <c r="AH32" s="941"/>
      <c r="AI32" s="941"/>
      <c r="AJ32" s="941"/>
      <c r="AK32" s="942"/>
      <c r="AL32" s="939">
        <f t="shared" si="0"/>
        <v>0</v>
      </c>
      <c r="AM32" s="939"/>
      <c r="AN32" s="939"/>
      <c r="AO32" s="939"/>
      <c r="AP32" s="939"/>
      <c r="AQ32" s="940"/>
    </row>
    <row r="33" spans="1:43" ht="18" customHeight="1" x14ac:dyDescent="0.2">
      <c r="A33" s="969"/>
      <c r="B33" s="970"/>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1"/>
      <c r="AF33" s="941"/>
      <c r="AG33" s="941"/>
      <c r="AH33" s="941"/>
      <c r="AI33" s="941"/>
      <c r="AJ33" s="941"/>
      <c r="AK33" s="942"/>
      <c r="AL33" s="939">
        <f t="shared" si="0"/>
        <v>0</v>
      </c>
      <c r="AM33" s="939"/>
      <c r="AN33" s="939"/>
      <c r="AO33" s="939"/>
      <c r="AP33" s="939"/>
      <c r="AQ33" s="940"/>
    </row>
    <row r="34" spans="1:43" ht="18" customHeight="1" x14ac:dyDescent="0.2">
      <c r="A34" s="969"/>
      <c r="B34" s="970"/>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1"/>
      <c r="AF34" s="941"/>
      <c r="AG34" s="941"/>
      <c r="AH34" s="941"/>
      <c r="AI34" s="941"/>
      <c r="AJ34" s="941"/>
      <c r="AK34" s="942"/>
      <c r="AL34" s="939">
        <f t="shared" si="0"/>
        <v>0</v>
      </c>
      <c r="AM34" s="939"/>
      <c r="AN34" s="939"/>
      <c r="AO34" s="939"/>
      <c r="AP34" s="939"/>
      <c r="AQ34" s="940"/>
    </row>
    <row r="35" spans="1:43" ht="18" customHeight="1" x14ac:dyDescent="0.2">
      <c r="A35" s="969"/>
      <c r="B35" s="970"/>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1"/>
      <c r="AF35" s="941"/>
      <c r="AG35" s="941"/>
      <c r="AH35" s="941"/>
      <c r="AI35" s="941"/>
      <c r="AJ35" s="941"/>
      <c r="AK35" s="942"/>
      <c r="AL35" s="939">
        <f t="shared" si="0"/>
        <v>0</v>
      </c>
      <c r="AM35" s="939"/>
      <c r="AN35" s="939"/>
      <c r="AO35" s="939"/>
      <c r="AP35" s="939"/>
      <c r="AQ35" s="940"/>
    </row>
    <row r="36" spans="1:43" ht="18" customHeight="1" x14ac:dyDescent="0.2">
      <c r="A36" s="1002" t="s">
        <v>110</v>
      </c>
      <c r="B36" s="1003"/>
      <c r="C36" s="1003"/>
      <c r="D36" s="1003"/>
      <c r="E36" s="1003"/>
      <c r="F36" s="1003"/>
      <c r="G36" s="1003"/>
      <c r="H36" s="1003"/>
      <c r="I36" s="1003"/>
      <c r="J36" s="1003"/>
      <c r="K36" s="1003"/>
      <c r="L36" s="1003"/>
      <c r="M36" s="1003"/>
      <c r="N36" s="1003"/>
      <c r="O36" s="1003"/>
      <c r="P36" s="1003"/>
      <c r="Q36" s="1003"/>
      <c r="R36" s="1003"/>
      <c r="S36" s="1003"/>
      <c r="T36" s="1003"/>
      <c r="U36" s="1003"/>
      <c r="V36" s="1003"/>
      <c r="W36" s="1003"/>
      <c r="X36" s="1003"/>
      <c r="Y36" s="1003"/>
      <c r="Z36" s="1003"/>
      <c r="AA36" s="1003"/>
      <c r="AB36" s="1003"/>
      <c r="AC36" s="1003"/>
      <c r="AD36" s="1003"/>
      <c r="AE36" s="1003"/>
      <c r="AF36" s="1004"/>
      <c r="AG36" s="1004"/>
      <c r="AH36" s="1004"/>
      <c r="AI36" s="1004"/>
      <c r="AJ36" s="1004"/>
      <c r="AK36" s="1004"/>
      <c r="AL36" s="939">
        <f>SUM(AL16:AQ35)</f>
        <v>0</v>
      </c>
      <c r="AM36" s="939"/>
      <c r="AN36" s="939"/>
      <c r="AO36" s="939"/>
      <c r="AP36" s="939"/>
      <c r="AQ36" s="940"/>
    </row>
    <row r="37" spans="1:43" ht="3.75" customHeight="1" x14ac:dyDescent="0.2">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8"/>
    </row>
    <row r="38" spans="1:43" ht="3.75" customHeight="1"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row>
    <row r="39" spans="1:43" s="9" customFormat="1" ht="56.25" customHeight="1" x14ac:dyDescent="0.2">
      <c r="A39" s="107"/>
      <c r="B39" s="972" t="s">
        <v>197</v>
      </c>
      <c r="C39" s="973"/>
      <c r="D39" s="973"/>
      <c r="E39" s="973"/>
      <c r="F39" s="973"/>
      <c r="G39" s="973"/>
      <c r="H39" s="973"/>
      <c r="I39" s="973"/>
      <c r="J39" s="973"/>
      <c r="K39" s="973"/>
      <c r="L39" s="973"/>
      <c r="M39" s="973"/>
      <c r="N39" s="973"/>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3"/>
      <c r="AO39" s="973"/>
      <c r="AP39" s="973"/>
      <c r="AQ39" s="107"/>
    </row>
    <row r="40" spans="1:43" ht="18" customHeight="1" x14ac:dyDescent="0.2">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row>
    <row r="41" spans="1:43" ht="15" customHeight="1" x14ac:dyDescent="0.2">
      <c r="A41" s="101"/>
      <c r="B41" s="99"/>
      <c r="C41" s="99"/>
      <c r="D41" s="99"/>
      <c r="E41" s="107"/>
      <c r="F41" s="573" t="s">
        <v>307</v>
      </c>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101"/>
    </row>
    <row r="42" spans="1:43" ht="21.75" customHeight="1" x14ac:dyDescent="0.2">
      <c r="A42" s="101"/>
      <c r="B42" s="101"/>
      <c r="C42" s="101"/>
      <c r="D42" s="101"/>
      <c r="E42" s="101"/>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101"/>
    </row>
    <row r="43" spans="1:43" ht="18" customHeight="1" x14ac:dyDescent="0.2"/>
    <row r="44" spans="1:43" ht="18" customHeight="1" x14ac:dyDescent="0.2"/>
    <row r="45" spans="1:43" ht="18" customHeight="1" x14ac:dyDescent="0.2"/>
    <row r="46" spans="1:43" ht="18" customHeight="1" x14ac:dyDescent="0.2"/>
    <row r="47" spans="1:43" ht="18" customHeight="1" x14ac:dyDescent="0.2"/>
    <row r="48" spans="1:4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sheetData>
  <sheetProtection algorithmName="SHA-512" hashValue="W8bbw1qalSHjgnTDVGB7DUI8V/MlrcZxlX+IaCFvZGInIDvcIvVPJo54nUWVsXIPoVsMwK3ItqLSTX3P0aFbRA==" saltValue="05Wqsx8cz4t0tElcyhQ/NQ==" spinCount="100000" sheet="1" objects="1" scenarios="1"/>
  <mergeCells count="143">
    <mergeCell ref="B5:AP5"/>
    <mergeCell ref="AL32:AQ32"/>
    <mergeCell ref="AL33:AQ33"/>
    <mergeCell ref="A33:S33"/>
    <mergeCell ref="Z32:AE32"/>
    <mergeCell ref="T33:Y33"/>
    <mergeCell ref="Z33:AE33"/>
    <mergeCell ref="T34:Y34"/>
    <mergeCell ref="Z31:AE31"/>
    <mergeCell ref="T32:Y32"/>
    <mergeCell ref="Z34:AE34"/>
    <mergeCell ref="AF34:AK34"/>
    <mergeCell ref="AF33:AK33"/>
    <mergeCell ref="A32:S32"/>
    <mergeCell ref="AF32:AK32"/>
    <mergeCell ref="AF31:AK31"/>
    <mergeCell ref="A26:S26"/>
    <mergeCell ref="T26:Y26"/>
    <mergeCell ref="Z26:AE26"/>
    <mergeCell ref="AF26:AK26"/>
    <mergeCell ref="AL28:AQ28"/>
    <mergeCell ref="A29:S29"/>
    <mergeCell ref="T29:Y29"/>
    <mergeCell ref="Z29:AE29"/>
    <mergeCell ref="T35:Y35"/>
    <mergeCell ref="Z35:AE35"/>
    <mergeCell ref="F41:AP42"/>
    <mergeCell ref="AL36:AQ36"/>
    <mergeCell ref="A1:AQ1"/>
    <mergeCell ref="A9:AQ9"/>
    <mergeCell ref="A36:AK36"/>
    <mergeCell ref="AL34:AQ34"/>
    <mergeCell ref="A35:S35"/>
    <mergeCell ref="AF35:AK35"/>
    <mergeCell ref="AL35:AQ35"/>
    <mergeCell ref="A34:S34"/>
    <mergeCell ref="AL30:AQ30"/>
    <mergeCell ref="A30:S30"/>
    <mergeCell ref="T30:Y30"/>
    <mergeCell ref="Z30:AE30"/>
    <mergeCell ref="AF30:AK30"/>
    <mergeCell ref="AL31:AQ31"/>
    <mergeCell ref="A31:S31"/>
    <mergeCell ref="T31:Y31"/>
    <mergeCell ref="A28:S28"/>
    <mergeCell ref="T28:Y28"/>
    <mergeCell ref="Z28:AE28"/>
    <mergeCell ref="AF28:AK28"/>
    <mergeCell ref="AL29:AQ29"/>
    <mergeCell ref="A24:S24"/>
    <mergeCell ref="T24:Y24"/>
    <mergeCell ref="Z24:AE24"/>
    <mergeCell ref="AF24:AK24"/>
    <mergeCell ref="AL26:AQ26"/>
    <mergeCell ref="A27:S27"/>
    <mergeCell ref="T27:Y27"/>
    <mergeCell ref="Z27:AE27"/>
    <mergeCell ref="AF27:AK27"/>
    <mergeCell ref="AL27:AQ27"/>
    <mergeCell ref="A10:H10"/>
    <mergeCell ref="AL22:AQ22"/>
    <mergeCell ref="A23:S23"/>
    <mergeCell ref="T23:Y23"/>
    <mergeCell ref="Z23:AE23"/>
    <mergeCell ref="AF23:AK23"/>
    <mergeCell ref="AL23:AQ23"/>
    <mergeCell ref="AL21:AQ21"/>
    <mergeCell ref="A22:S22"/>
    <mergeCell ref="T22:Y22"/>
    <mergeCell ref="Z22:AE22"/>
    <mergeCell ref="AF22:AK22"/>
    <mergeCell ref="T16:Y16"/>
    <mergeCell ref="A17:S17"/>
    <mergeCell ref="Z19:AE19"/>
    <mergeCell ref="AF19:AK19"/>
    <mergeCell ref="AF18:AK18"/>
    <mergeCell ref="A7:H7"/>
    <mergeCell ref="A8:H8"/>
    <mergeCell ref="O7:S7"/>
    <mergeCell ref="I8:N8"/>
    <mergeCell ref="T19:Y19"/>
    <mergeCell ref="A13:AQ13"/>
    <mergeCell ref="AL19:AQ19"/>
    <mergeCell ref="A16:S16"/>
    <mergeCell ref="AL7:AQ7"/>
    <mergeCell ref="O8:S8"/>
    <mergeCell ref="AF8:AK8"/>
    <mergeCell ref="AL8:AQ8"/>
    <mergeCell ref="T10:Y10"/>
    <mergeCell ref="Z10:AE10"/>
    <mergeCell ref="AF10:AK10"/>
    <mergeCell ref="AL10:AQ10"/>
    <mergeCell ref="I7:N7"/>
    <mergeCell ref="T7:Y7"/>
    <mergeCell ref="I10:N10"/>
    <mergeCell ref="A20:S20"/>
    <mergeCell ref="T20:Y20"/>
    <mergeCell ref="Z20:AE20"/>
    <mergeCell ref="AF20:AK20"/>
    <mergeCell ref="AL20:AQ20"/>
    <mergeCell ref="B39:AP39"/>
    <mergeCell ref="T17:Y17"/>
    <mergeCell ref="Z17:AE17"/>
    <mergeCell ref="Z18:AE18"/>
    <mergeCell ref="A19:S19"/>
    <mergeCell ref="A18:S18"/>
    <mergeCell ref="T18:Y18"/>
    <mergeCell ref="AL17:AQ17"/>
    <mergeCell ref="A21:S21"/>
    <mergeCell ref="T21:Y21"/>
    <mergeCell ref="Z21:AE21"/>
    <mergeCell ref="AF21:AK21"/>
    <mergeCell ref="AL24:AQ24"/>
    <mergeCell ref="A25:S25"/>
    <mergeCell ref="T25:Y25"/>
    <mergeCell ref="Z25:AE25"/>
    <mergeCell ref="AF25:AK25"/>
    <mergeCell ref="AL25:AQ25"/>
    <mergeCell ref="AF29:AK29"/>
    <mergeCell ref="AL18:AQ18"/>
    <mergeCell ref="AF17:AK17"/>
    <mergeCell ref="A6:AQ6"/>
    <mergeCell ref="Z11:AE11"/>
    <mergeCell ref="Z7:AE7"/>
    <mergeCell ref="AF7:AK7"/>
    <mergeCell ref="T8:Y8"/>
    <mergeCell ref="Z8:AE8"/>
    <mergeCell ref="T14:Y15"/>
    <mergeCell ref="A14:S15"/>
    <mergeCell ref="AF14:AQ14"/>
    <mergeCell ref="O10:S10"/>
    <mergeCell ref="AL15:AQ15"/>
    <mergeCell ref="T11:Y11"/>
    <mergeCell ref="O11:S11"/>
    <mergeCell ref="AF15:AK15"/>
    <mergeCell ref="Z14:AE15"/>
    <mergeCell ref="AF11:AK11"/>
    <mergeCell ref="A11:H11"/>
    <mergeCell ref="I11:N11"/>
    <mergeCell ref="AL11:AQ11"/>
    <mergeCell ref="Z16:AE16"/>
    <mergeCell ref="AF16:AK16"/>
    <mergeCell ref="AL16:AQ16"/>
  </mergeCells>
  <phoneticPr fontId="0" type="noConversion"/>
  <printOptions horizontalCentered="1"/>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Q322"/>
  <sheetViews>
    <sheetView showGridLines="0" workbookViewId="0">
      <selection activeCell="AU36" sqref="AU36"/>
    </sheetView>
  </sheetViews>
  <sheetFormatPr baseColWidth="10" defaultRowHeight="12.75" x14ac:dyDescent="0.2"/>
  <cols>
    <col min="1" max="1" width="1.28515625" style="73" customWidth="1"/>
    <col min="2" max="42" width="2.28515625" style="73" customWidth="1"/>
    <col min="43" max="43" width="1.28515625" style="73" customWidth="1"/>
    <col min="44" max="16384" width="11.42578125" style="73"/>
  </cols>
  <sheetData>
    <row r="1" spans="1:43" ht="21.75" customHeight="1" x14ac:dyDescent="0.2">
      <c r="A1" s="727" t="s">
        <v>133</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row>
    <row r="2" spans="1:43" s="101" customFormat="1" ht="21" customHeight="1" x14ac:dyDescent="0.25">
      <c r="I2" s="105" t="s">
        <v>30</v>
      </c>
      <c r="K2" s="105"/>
      <c r="M2" s="106"/>
      <c r="N2" s="106"/>
      <c r="O2" s="106"/>
      <c r="P2" s="107"/>
      <c r="Q2" s="258">
        <f>+Couverture!O17</f>
        <v>0</v>
      </c>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3" s="101" customFormat="1" ht="21" customHeight="1" x14ac:dyDescent="0.25">
      <c r="I3" s="108" t="s">
        <v>31</v>
      </c>
      <c r="J3" s="99"/>
      <c r="K3" s="106"/>
      <c r="L3" s="106"/>
      <c r="M3" s="106"/>
      <c r="N3" s="259">
        <f>+Couverture!U19</f>
        <v>0</v>
      </c>
      <c r="O3" s="241"/>
      <c r="P3" s="96"/>
      <c r="Q3" s="241"/>
      <c r="R3" s="241"/>
      <c r="S3" s="241"/>
      <c r="T3" s="194"/>
      <c r="U3" s="194"/>
      <c r="V3" s="194"/>
      <c r="W3" s="194"/>
      <c r="X3" s="194"/>
      <c r="Y3" s="194"/>
      <c r="Z3" s="194"/>
      <c r="AA3" s="194"/>
      <c r="AB3" s="194"/>
      <c r="AC3" s="194"/>
      <c r="AD3" s="194"/>
      <c r="AE3" s="194"/>
      <c r="AF3" s="107"/>
      <c r="AG3" s="108" t="s">
        <v>32</v>
      </c>
      <c r="AH3" s="99"/>
      <c r="AI3" s="107"/>
      <c r="AJ3" s="107"/>
      <c r="AK3" s="242" t="str">
        <f>+'Fiche 0'!AK3</f>
        <v>2019 / 2020</v>
      </c>
      <c r="AL3" s="194"/>
      <c r="AM3" s="194"/>
      <c r="AN3" s="194"/>
      <c r="AO3" s="194"/>
      <c r="AP3" s="194"/>
    </row>
    <row r="4" spans="1:43" s="101" customFormat="1" ht="27" customHeight="1" x14ac:dyDescent="0.25">
      <c r="J4" s="99"/>
      <c r="K4" s="99"/>
      <c r="L4" s="99"/>
      <c r="M4" s="99"/>
      <c r="N4" s="99"/>
      <c r="O4" s="99"/>
      <c r="P4" s="99"/>
      <c r="Q4" s="99"/>
      <c r="R4" s="99"/>
      <c r="S4" s="99"/>
      <c r="T4" s="99"/>
      <c r="AF4" s="99"/>
      <c r="AG4" s="99"/>
      <c r="AI4" s="99"/>
      <c r="AJ4" s="99"/>
      <c r="AP4" s="109" t="s">
        <v>22</v>
      </c>
    </row>
    <row r="5" spans="1:43" s="196" customFormat="1" ht="24" customHeight="1" x14ac:dyDescent="0.2">
      <c r="B5" s="862" t="s">
        <v>73</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2"/>
      <c r="AO5" s="862"/>
      <c r="AP5" s="862"/>
    </row>
    <row r="6" spans="1:43" s="196" customFormat="1" ht="18" customHeight="1" x14ac:dyDescent="0.2">
      <c r="A6" s="733" t="s">
        <v>74</v>
      </c>
      <c r="B6" s="734"/>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5"/>
    </row>
    <row r="7" spans="1:43" s="196" customFormat="1" ht="27" customHeight="1" x14ac:dyDescent="0.2">
      <c r="A7" s="153"/>
      <c r="B7" s="972" t="s">
        <v>192</v>
      </c>
      <c r="C7" s="973"/>
      <c r="D7" s="973"/>
      <c r="E7" s="973"/>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3"/>
      <c r="AO7" s="973"/>
      <c r="AP7" s="973"/>
      <c r="AQ7" s="243"/>
    </row>
    <row r="8" spans="1:43" s="196" customFormat="1" ht="27" customHeight="1" x14ac:dyDescent="0.2">
      <c r="A8" s="110"/>
      <c r="B8" s="973"/>
      <c r="C8" s="973"/>
      <c r="D8" s="973"/>
      <c r="E8" s="973"/>
      <c r="F8" s="973"/>
      <c r="G8" s="973"/>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3"/>
      <c r="AK8" s="973"/>
      <c r="AL8" s="973"/>
      <c r="AM8" s="973"/>
      <c r="AN8" s="973"/>
      <c r="AO8" s="973"/>
      <c r="AP8" s="973"/>
      <c r="AQ8" s="243"/>
    </row>
    <row r="9" spans="1:43" s="196" customFormat="1" ht="15" customHeight="1" x14ac:dyDescent="0.2">
      <c r="A9" s="1038" t="s">
        <v>96</v>
      </c>
      <c r="B9" s="1037"/>
      <c r="C9" s="732" t="s">
        <v>76</v>
      </c>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7"/>
      <c r="AK9" s="732" t="s">
        <v>75</v>
      </c>
      <c r="AL9" s="1036"/>
      <c r="AM9" s="1036"/>
      <c r="AN9" s="1036"/>
      <c r="AO9" s="1036"/>
      <c r="AP9" s="1036"/>
      <c r="AQ9" s="1039"/>
    </row>
    <row r="10" spans="1:43" s="184" customFormat="1" ht="15" customHeight="1" x14ac:dyDescent="0.2">
      <c r="A10" s="1005">
        <v>1</v>
      </c>
      <c r="B10" s="1006"/>
      <c r="C10" s="261"/>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44"/>
      <c r="AK10" s="1008"/>
      <c r="AL10" s="1009"/>
      <c r="AM10" s="1009"/>
      <c r="AN10" s="1009"/>
      <c r="AO10" s="1009"/>
      <c r="AP10" s="1009"/>
      <c r="AQ10" s="1010"/>
    </row>
    <row r="11" spans="1:43" s="184" customFormat="1" ht="15" customHeight="1" x14ac:dyDescent="0.2">
      <c r="A11" s="669"/>
      <c r="B11" s="1007"/>
      <c r="C11" s="262"/>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45"/>
      <c r="AK11" s="1008"/>
      <c r="AL11" s="1009"/>
      <c r="AM11" s="1009"/>
      <c r="AN11" s="1009"/>
      <c r="AO11" s="1009"/>
      <c r="AP11" s="1009"/>
      <c r="AQ11" s="1010"/>
    </row>
    <row r="12" spans="1:43" s="184" customFormat="1" ht="15" customHeight="1" x14ac:dyDescent="0.2">
      <c r="A12" s="1005">
        <v>2</v>
      </c>
      <c r="B12" s="1006"/>
      <c r="C12" s="261"/>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44"/>
      <c r="AK12" s="1008"/>
      <c r="AL12" s="1009"/>
      <c r="AM12" s="1009"/>
      <c r="AN12" s="1009"/>
      <c r="AO12" s="1009"/>
      <c r="AP12" s="1009"/>
      <c r="AQ12" s="1010"/>
    </row>
    <row r="13" spans="1:43" s="184" customFormat="1" ht="15" customHeight="1" x14ac:dyDescent="0.2">
      <c r="A13" s="669"/>
      <c r="B13" s="1007"/>
      <c r="C13" s="262"/>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45"/>
      <c r="AK13" s="1008"/>
      <c r="AL13" s="1009"/>
      <c r="AM13" s="1009"/>
      <c r="AN13" s="1009"/>
      <c r="AO13" s="1009"/>
      <c r="AP13" s="1009"/>
      <c r="AQ13" s="1010"/>
    </row>
    <row r="14" spans="1:43" s="184" customFormat="1" ht="15" customHeight="1" x14ac:dyDescent="0.2">
      <c r="A14" s="1005">
        <v>3</v>
      </c>
      <c r="B14" s="1006"/>
      <c r="C14" s="261"/>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44"/>
      <c r="AK14" s="1008"/>
      <c r="AL14" s="1009"/>
      <c r="AM14" s="1009"/>
      <c r="AN14" s="1009"/>
      <c r="AO14" s="1009"/>
      <c r="AP14" s="1009"/>
      <c r="AQ14" s="1010"/>
    </row>
    <row r="15" spans="1:43" s="184" customFormat="1" ht="15" customHeight="1" x14ac:dyDescent="0.2">
      <c r="A15" s="669"/>
      <c r="B15" s="1007"/>
      <c r="C15" s="262"/>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45"/>
      <c r="AK15" s="1008"/>
      <c r="AL15" s="1009"/>
      <c r="AM15" s="1009"/>
      <c r="AN15" s="1009"/>
      <c r="AO15" s="1009"/>
      <c r="AP15" s="1009"/>
      <c r="AQ15" s="1010"/>
    </row>
    <row r="16" spans="1:43" s="184" customFormat="1" ht="18" customHeight="1" x14ac:dyDescent="0.2">
      <c r="A16" s="1005">
        <v>4</v>
      </c>
      <c r="B16" s="1006"/>
      <c r="C16" s="261"/>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44"/>
      <c r="AK16" s="1008"/>
      <c r="AL16" s="1009"/>
      <c r="AM16" s="1009"/>
      <c r="AN16" s="1009"/>
      <c r="AO16" s="1009"/>
      <c r="AP16" s="1009"/>
      <c r="AQ16" s="1010"/>
    </row>
    <row r="17" spans="1:43" s="184" customFormat="1" ht="18" customHeight="1" x14ac:dyDescent="0.2">
      <c r="A17" s="669"/>
      <c r="B17" s="1007"/>
      <c r="C17" s="262"/>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45"/>
      <c r="AK17" s="1008"/>
      <c r="AL17" s="1009"/>
      <c r="AM17" s="1009"/>
      <c r="AN17" s="1009"/>
      <c r="AO17" s="1009"/>
      <c r="AP17" s="1009"/>
      <c r="AQ17" s="1010"/>
    </row>
    <row r="18" spans="1:43" s="184" customFormat="1" ht="18" customHeight="1" x14ac:dyDescent="0.2">
      <c r="A18" s="1005">
        <v>5</v>
      </c>
      <c r="B18" s="1006"/>
      <c r="C18" s="261"/>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44"/>
      <c r="AK18" s="1008"/>
      <c r="AL18" s="1009"/>
      <c r="AM18" s="1009"/>
      <c r="AN18" s="1009"/>
      <c r="AO18" s="1009"/>
      <c r="AP18" s="1009"/>
      <c r="AQ18" s="1010"/>
    </row>
    <row r="19" spans="1:43" s="184" customFormat="1" ht="18" customHeight="1" x14ac:dyDescent="0.2">
      <c r="A19" s="669"/>
      <c r="B19" s="1007"/>
      <c r="C19" s="262"/>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45"/>
      <c r="AK19" s="1008"/>
      <c r="AL19" s="1009"/>
      <c r="AM19" s="1009"/>
      <c r="AN19" s="1009"/>
      <c r="AO19" s="1009"/>
      <c r="AP19" s="1009"/>
      <c r="AQ19" s="1010"/>
    </row>
    <row r="20" spans="1:43" s="184" customFormat="1" ht="6" customHeight="1" thickBot="1" x14ac:dyDescent="0.25">
      <c r="A20" s="91"/>
      <c r="B20" s="223"/>
      <c r="C20" s="223"/>
      <c r="D20" s="224"/>
      <c r="E20" s="224"/>
      <c r="F20" s="224"/>
      <c r="G20" s="224"/>
      <c r="H20" s="224"/>
      <c r="I20" s="224"/>
      <c r="J20" s="224"/>
      <c r="K20" s="224"/>
      <c r="L20" s="224"/>
      <c r="M20" s="224"/>
      <c r="N20" s="224"/>
      <c r="O20" s="224"/>
      <c r="P20" s="224"/>
      <c r="Q20" s="224"/>
      <c r="R20" s="224"/>
      <c r="S20" s="224"/>
      <c r="T20" s="224"/>
      <c r="U20" s="224"/>
      <c r="V20" s="224"/>
      <c r="W20" s="224"/>
      <c r="X20" s="224"/>
      <c r="Y20" s="224"/>
      <c r="Z20" s="74"/>
      <c r="AA20" s="74"/>
      <c r="AB20" s="74"/>
      <c r="AC20" s="74"/>
      <c r="AD20" s="74"/>
      <c r="AE20" s="74"/>
      <c r="AF20" s="74"/>
      <c r="AG20" s="74"/>
      <c r="AH20" s="74"/>
      <c r="AI20" s="74"/>
      <c r="AJ20" s="74"/>
      <c r="AK20" s="223"/>
      <c r="AL20" s="223"/>
      <c r="AM20" s="223"/>
      <c r="AN20" s="223"/>
      <c r="AO20" s="223"/>
      <c r="AP20" s="223"/>
      <c r="AQ20" s="92"/>
    </row>
    <row r="21" spans="1:43" s="184" customFormat="1" ht="18" customHeight="1" thickBot="1" x14ac:dyDescent="0.25">
      <c r="A21" s="110"/>
      <c r="B21" s="1020" t="s">
        <v>149</v>
      </c>
      <c r="C21" s="1020"/>
      <c r="D21" s="1020"/>
      <c r="E21" s="1020"/>
      <c r="F21" s="1020"/>
      <c r="G21" s="1020"/>
      <c r="H21" s="1020"/>
      <c r="I21" s="1020"/>
      <c r="J21" s="1020"/>
      <c r="K21" s="1020"/>
      <c r="L21" s="1020"/>
      <c r="M21" s="1020"/>
      <c r="N21" s="1020"/>
      <c r="O21" s="1020"/>
      <c r="P21" s="1020"/>
      <c r="Q21" s="1020"/>
      <c r="R21" s="1020"/>
      <c r="S21" s="1020"/>
      <c r="T21" s="1020"/>
      <c r="U21" s="1020"/>
      <c r="V21" s="1020"/>
      <c r="W21" s="1020"/>
      <c r="X21" s="1020"/>
      <c r="Y21" s="1020"/>
      <c r="Z21" s="1020"/>
      <c r="AA21" s="1020"/>
      <c r="AB21" s="1020"/>
      <c r="AC21" s="1020"/>
      <c r="AD21" s="1020"/>
      <c r="AE21" s="1020"/>
      <c r="AF21" s="1020"/>
      <c r="AG21" s="1020"/>
      <c r="AH21" s="1020"/>
      <c r="AI21" s="1020"/>
      <c r="AJ21" s="107"/>
      <c r="AK21" s="1040">
        <f>SUM(AK10:AQ19)</f>
        <v>0</v>
      </c>
      <c r="AL21" s="1041"/>
      <c r="AM21" s="1041"/>
      <c r="AN21" s="1041"/>
      <c r="AO21" s="1041"/>
      <c r="AP21" s="246" t="s">
        <v>37</v>
      </c>
      <c r="AQ21" s="247"/>
    </row>
    <row r="22" spans="1:43" s="184" customFormat="1" ht="3" customHeight="1" x14ac:dyDescent="0.2">
      <c r="A22" s="12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82"/>
      <c r="AA22" s="182"/>
      <c r="AB22" s="182"/>
      <c r="AC22" s="182"/>
      <c r="AD22" s="182"/>
      <c r="AE22" s="182"/>
      <c r="AF22" s="182"/>
      <c r="AG22" s="182"/>
      <c r="AH22" s="182"/>
      <c r="AI22" s="182"/>
      <c r="AJ22" s="182"/>
      <c r="AK22" s="126"/>
      <c r="AL22" s="126"/>
      <c r="AM22" s="126"/>
      <c r="AN22" s="126"/>
      <c r="AO22" s="126"/>
      <c r="AP22" s="126"/>
      <c r="AQ22" s="127"/>
    </row>
    <row r="23" spans="1:43" s="184" customFormat="1" ht="9" customHeight="1" x14ac:dyDescent="0.2">
      <c r="A23" s="128"/>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row>
    <row r="24" spans="1:43" s="184" customFormat="1" ht="18" customHeight="1" x14ac:dyDescent="0.2">
      <c r="A24" s="1033" t="s">
        <v>91</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5"/>
    </row>
    <row r="25" spans="1:43" s="184" customFormat="1" ht="28.5" customHeight="1" x14ac:dyDescent="0.2">
      <c r="A25" s="248"/>
      <c r="B25" s="1042" t="s">
        <v>193</v>
      </c>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249"/>
    </row>
    <row r="26" spans="1:43" s="184" customFormat="1" ht="51" customHeight="1" x14ac:dyDescent="0.2">
      <c r="A26" s="1047" t="s">
        <v>96</v>
      </c>
      <c r="B26" s="1048"/>
      <c r="C26" s="1045" t="s">
        <v>77</v>
      </c>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961" t="s">
        <v>78</v>
      </c>
      <c r="Z26" s="1043"/>
      <c r="AA26" s="1043"/>
      <c r="AB26" s="1043"/>
      <c r="AC26" s="1043"/>
      <c r="AD26" s="1044"/>
      <c r="AE26" s="1021" t="s">
        <v>148</v>
      </c>
      <c r="AF26" s="1022"/>
      <c r="AG26" s="1022"/>
      <c r="AH26" s="1022"/>
      <c r="AI26" s="1022"/>
      <c r="AJ26" s="1032"/>
      <c r="AK26" s="1021" t="s">
        <v>145</v>
      </c>
      <c r="AL26" s="1022"/>
      <c r="AM26" s="1022"/>
      <c r="AN26" s="1022"/>
      <c r="AO26" s="1022"/>
      <c r="AP26" s="1022"/>
      <c r="AQ26" s="1023"/>
    </row>
    <row r="27" spans="1:43" s="184" customFormat="1" ht="18" customHeight="1" x14ac:dyDescent="0.2">
      <c r="A27" s="877">
        <v>1</v>
      </c>
      <c r="B27" s="878"/>
      <c r="C27" s="263"/>
      <c r="D27" s="264"/>
      <c r="E27" s="265"/>
      <c r="F27" s="265"/>
      <c r="G27" s="265"/>
      <c r="H27" s="265"/>
      <c r="I27" s="265"/>
      <c r="J27" s="265"/>
      <c r="K27" s="265"/>
      <c r="L27" s="265"/>
      <c r="M27" s="265"/>
      <c r="N27" s="265"/>
      <c r="O27" s="265"/>
      <c r="P27" s="265"/>
      <c r="Q27" s="265"/>
      <c r="R27" s="265"/>
      <c r="S27" s="265"/>
      <c r="T27" s="265"/>
      <c r="U27" s="265"/>
      <c r="V27" s="265"/>
      <c r="W27" s="265"/>
      <c r="X27" s="266"/>
      <c r="Y27" s="1017"/>
      <c r="Z27" s="1018"/>
      <c r="AA27" s="1018"/>
      <c r="AB27" s="1018"/>
      <c r="AC27" s="1018"/>
      <c r="AD27" s="1019"/>
      <c r="AE27" s="1014"/>
      <c r="AF27" s="1015"/>
      <c r="AG27" s="1015"/>
      <c r="AH27" s="1015"/>
      <c r="AI27" s="1015"/>
      <c r="AJ27" s="1016"/>
      <c r="AK27" s="1049"/>
      <c r="AL27" s="1050"/>
      <c r="AM27" s="1050"/>
      <c r="AN27" s="1050"/>
      <c r="AO27" s="1050"/>
      <c r="AP27" s="1050"/>
      <c r="AQ27" s="1051"/>
    </row>
    <row r="28" spans="1:43" s="184" customFormat="1" ht="18" customHeight="1" x14ac:dyDescent="0.2">
      <c r="A28" s="877"/>
      <c r="B28" s="878"/>
      <c r="C28" s="267"/>
      <c r="D28" s="264"/>
      <c r="E28" s="265"/>
      <c r="F28" s="265"/>
      <c r="G28" s="265"/>
      <c r="H28" s="265"/>
      <c r="I28" s="265"/>
      <c r="J28" s="265"/>
      <c r="K28" s="265"/>
      <c r="L28" s="265"/>
      <c r="M28" s="265"/>
      <c r="N28" s="265"/>
      <c r="O28" s="265"/>
      <c r="P28" s="265"/>
      <c r="Q28" s="265"/>
      <c r="R28" s="265"/>
      <c r="S28" s="265"/>
      <c r="T28" s="265"/>
      <c r="U28" s="265"/>
      <c r="V28" s="265"/>
      <c r="W28" s="265"/>
      <c r="X28" s="268"/>
      <c r="Y28" s="1017"/>
      <c r="Z28" s="1018"/>
      <c r="AA28" s="1018"/>
      <c r="AB28" s="1018"/>
      <c r="AC28" s="1018"/>
      <c r="AD28" s="1019"/>
      <c r="AE28" s="1014"/>
      <c r="AF28" s="1015"/>
      <c r="AG28" s="1015"/>
      <c r="AH28" s="1015"/>
      <c r="AI28" s="1015"/>
      <c r="AJ28" s="1016"/>
      <c r="AK28" s="1011"/>
      <c r="AL28" s="1012"/>
      <c r="AM28" s="1012"/>
      <c r="AN28" s="1012"/>
      <c r="AO28" s="1012"/>
      <c r="AP28" s="1012"/>
      <c r="AQ28" s="1013"/>
    </row>
    <row r="29" spans="1:43" s="184" customFormat="1" ht="18" customHeight="1" x14ac:dyDescent="0.2">
      <c r="A29" s="877">
        <v>2</v>
      </c>
      <c r="B29" s="878"/>
      <c r="C29" s="263"/>
      <c r="D29" s="264"/>
      <c r="E29" s="265"/>
      <c r="F29" s="265"/>
      <c r="G29" s="265"/>
      <c r="H29" s="265"/>
      <c r="I29" s="265"/>
      <c r="J29" s="265"/>
      <c r="K29" s="265"/>
      <c r="L29" s="265"/>
      <c r="M29" s="265"/>
      <c r="N29" s="265"/>
      <c r="O29" s="265"/>
      <c r="P29" s="265"/>
      <c r="Q29" s="265"/>
      <c r="R29" s="265"/>
      <c r="S29" s="265"/>
      <c r="T29" s="265"/>
      <c r="U29" s="265"/>
      <c r="V29" s="265"/>
      <c r="W29" s="265"/>
      <c r="X29" s="266"/>
      <c r="Y29" s="1017"/>
      <c r="Z29" s="1018"/>
      <c r="AA29" s="1018"/>
      <c r="AB29" s="1018"/>
      <c r="AC29" s="1018"/>
      <c r="AD29" s="1019"/>
      <c r="AE29" s="1014"/>
      <c r="AF29" s="1015"/>
      <c r="AG29" s="1015"/>
      <c r="AH29" s="1015"/>
      <c r="AI29" s="1015"/>
      <c r="AJ29" s="1016"/>
      <c r="AK29" s="1011"/>
      <c r="AL29" s="1012"/>
      <c r="AM29" s="1012"/>
      <c r="AN29" s="1012"/>
      <c r="AO29" s="1012"/>
      <c r="AP29" s="1012"/>
      <c r="AQ29" s="1013"/>
    </row>
    <row r="30" spans="1:43" s="184" customFormat="1" ht="18" customHeight="1" x14ac:dyDescent="0.2">
      <c r="A30" s="877"/>
      <c r="B30" s="878"/>
      <c r="C30" s="267"/>
      <c r="D30" s="264"/>
      <c r="E30" s="265"/>
      <c r="F30" s="265"/>
      <c r="G30" s="265"/>
      <c r="H30" s="265"/>
      <c r="I30" s="265"/>
      <c r="J30" s="265"/>
      <c r="K30" s="265"/>
      <c r="L30" s="265"/>
      <c r="M30" s="265"/>
      <c r="N30" s="265"/>
      <c r="O30" s="265"/>
      <c r="P30" s="265"/>
      <c r="Q30" s="265"/>
      <c r="R30" s="265"/>
      <c r="S30" s="265"/>
      <c r="T30" s="265"/>
      <c r="U30" s="265"/>
      <c r="V30" s="265"/>
      <c r="W30" s="265"/>
      <c r="X30" s="268"/>
      <c r="Y30" s="1017"/>
      <c r="Z30" s="1018"/>
      <c r="AA30" s="1018"/>
      <c r="AB30" s="1018"/>
      <c r="AC30" s="1018"/>
      <c r="AD30" s="1019"/>
      <c r="AE30" s="1014"/>
      <c r="AF30" s="1015"/>
      <c r="AG30" s="1015"/>
      <c r="AH30" s="1015"/>
      <c r="AI30" s="1015"/>
      <c r="AJ30" s="1016"/>
      <c r="AK30" s="1011"/>
      <c r="AL30" s="1012"/>
      <c r="AM30" s="1012"/>
      <c r="AN30" s="1012"/>
      <c r="AO30" s="1012"/>
      <c r="AP30" s="1012"/>
      <c r="AQ30" s="1013"/>
    </row>
    <row r="31" spans="1:43" s="184" customFormat="1" ht="18" customHeight="1" x14ac:dyDescent="0.2">
      <c r="A31" s="877">
        <v>3</v>
      </c>
      <c r="B31" s="878"/>
      <c r="C31" s="263"/>
      <c r="D31" s="264"/>
      <c r="E31" s="265"/>
      <c r="F31" s="265"/>
      <c r="G31" s="265"/>
      <c r="H31" s="265"/>
      <c r="I31" s="265"/>
      <c r="J31" s="265"/>
      <c r="K31" s="265"/>
      <c r="L31" s="265"/>
      <c r="M31" s="265"/>
      <c r="N31" s="265"/>
      <c r="O31" s="265"/>
      <c r="P31" s="265"/>
      <c r="Q31" s="265"/>
      <c r="R31" s="265"/>
      <c r="S31" s="265"/>
      <c r="T31" s="265"/>
      <c r="U31" s="265"/>
      <c r="V31" s="265"/>
      <c r="W31" s="265"/>
      <c r="X31" s="266"/>
      <c r="Y31" s="1017"/>
      <c r="Z31" s="1018"/>
      <c r="AA31" s="1018"/>
      <c r="AB31" s="1018"/>
      <c r="AC31" s="1018"/>
      <c r="AD31" s="1019"/>
      <c r="AE31" s="1014"/>
      <c r="AF31" s="1015"/>
      <c r="AG31" s="1015"/>
      <c r="AH31" s="1015"/>
      <c r="AI31" s="1015"/>
      <c r="AJ31" s="1016"/>
      <c r="AK31" s="1011"/>
      <c r="AL31" s="1012"/>
      <c r="AM31" s="1012"/>
      <c r="AN31" s="1012"/>
      <c r="AO31" s="1012"/>
      <c r="AP31" s="1012"/>
      <c r="AQ31" s="1013"/>
    </row>
    <row r="32" spans="1:43" s="184" customFormat="1" ht="18" customHeight="1" x14ac:dyDescent="0.2">
      <c r="A32" s="877"/>
      <c r="B32" s="878"/>
      <c r="C32" s="267"/>
      <c r="D32" s="264"/>
      <c r="E32" s="265"/>
      <c r="F32" s="265"/>
      <c r="G32" s="265"/>
      <c r="H32" s="265"/>
      <c r="I32" s="265"/>
      <c r="J32" s="265"/>
      <c r="K32" s="265"/>
      <c r="L32" s="265"/>
      <c r="M32" s="265"/>
      <c r="N32" s="265"/>
      <c r="O32" s="265"/>
      <c r="P32" s="265"/>
      <c r="Q32" s="265"/>
      <c r="R32" s="265"/>
      <c r="S32" s="265"/>
      <c r="T32" s="265"/>
      <c r="U32" s="265"/>
      <c r="V32" s="265"/>
      <c r="W32" s="265"/>
      <c r="X32" s="268"/>
      <c r="Y32" s="1017"/>
      <c r="Z32" s="1018"/>
      <c r="AA32" s="1018"/>
      <c r="AB32" s="1018"/>
      <c r="AC32" s="1018"/>
      <c r="AD32" s="1019"/>
      <c r="AE32" s="1014"/>
      <c r="AF32" s="1015"/>
      <c r="AG32" s="1015"/>
      <c r="AH32" s="1015"/>
      <c r="AI32" s="1015"/>
      <c r="AJ32" s="1016"/>
      <c r="AK32" s="1011"/>
      <c r="AL32" s="1012"/>
      <c r="AM32" s="1012"/>
      <c r="AN32" s="1012"/>
      <c r="AO32" s="1012"/>
      <c r="AP32" s="1012"/>
      <c r="AQ32" s="1013"/>
    </row>
    <row r="33" spans="1:43" ht="18" customHeight="1" x14ac:dyDescent="0.2">
      <c r="A33" s="877">
        <v>4</v>
      </c>
      <c r="B33" s="878"/>
      <c r="C33" s="263"/>
      <c r="D33" s="264"/>
      <c r="E33" s="265"/>
      <c r="F33" s="265"/>
      <c r="G33" s="265"/>
      <c r="H33" s="265"/>
      <c r="I33" s="265"/>
      <c r="J33" s="265"/>
      <c r="K33" s="265"/>
      <c r="L33" s="265"/>
      <c r="M33" s="265"/>
      <c r="N33" s="265"/>
      <c r="O33" s="265"/>
      <c r="P33" s="265"/>
      <c r="Q33" s="265"/>
      <c r="R33" s="265"/>
      <c r="S33" s="265"/>
      <c r="T33" s="265"/>
      <c r="U33" s="265"/>
      <c r="V33" s="265"/>
      <c r="W33" s="265"/>
      <c r="X33" s="266"/>
      <c r="Y33" s="1017"/>
      <c r="Z33" s="1018"/>
      <c r="AA33" s="1018"/>
      <c r="AB33" s="1018"/>
      <c r="AC33" s="1018"/>
      <c r="AD33" s="1019"/>
      <c r="AE33" s="1014"/>
      <c r="AF33" s="1015"/>
      <c r="AG33" s="1015"/>
      <c r="AH33" s="1015"/>
      <c r="AI33" s="1015"/>
      <c r="AJ33" s="1016"/>
      <c r="AK33" s="1011"/>
      <c r="AL33" s="1012"/>
      <c r="AM33" s="1012"/>
      <c r="AN33" s="1012"/>
      <c r="AO33" s="1012"/>
      <c r="AP33" s="1012"/>
      <c r="AQ33" s="1013"/>
    </row>
    <row r="34" spans="1:43" ht="18" customHeight="1" x14ac:dyDescent="0.2">
      <c r="A34" s="877"/>
      <c r="B34" s="878"/>
      <c r="C34" s="267"/>
      <c r="D34" s="264"/>
      <c r="E34" s="265"/>
      <c r="F34" s="265"/>
      <c r="G34" s="265"/>
      <c r="H34" s="265"/>
      <c r="I34" s="265"/>
      <c r="J34" s="265"/>
      <c r="K34" s="265"/>
      <c r="L34" s="265"/>
      <c r="M34" s="265"/>
      <c r="N34" s="265"/>
      <c r="O34" s="265"/>
      <c r="P34" s="265"/>
      <c r="Q34" s="265"/>
      <c r="R34" s="265"/>
      <c r="S34" s="265"/>
      <c r="T34" s="265"/>
      <c r="U34" s="265"/>
      <c r="V34" s="265"/>
      <c r="W34" s="265"/>
      <c r="X34" s="268"/>
      <c r="Y34" s="1017"/>
      <c r="Z34" s="1018"/>
      <c r="AA34" s="1018"/>
      <c r="AB34" s="1018"/>
      <c r="AC34" s="1018"/>
      <c r="AD34" s="1019"/>
      <c r="AE34" s="1014"/>
      <c r="AF34" s="1015"/>
      <c r="AG34" s="1015"/>
      <c r="AH34" s="1015"/>
      <c r="AI34" s="1015"/>
      <c r="AJ34" s="1016"/>
      <c r="AK34" s="1011"/>
      <c r="AL34" s="1012"/>
      <c r="AM34" s="1012"/>
      <c r="AN34" s="1012"/>
      <c r="AO34" s="1012"/>
      <c r="AP34" s="1012"/>
      <c r="AQ34" s="1013"/>
    </row>
    <row r="35" spans="1:43" ht="18" customHeight="1" x14ac:dyDescent="0.2">
      <c r="A35" s="877">
        <v>5</v>
      </c>
      <c r="B35" s="878"/>
      <c r="C35" s="263"/>
      <c r="D35" s="264"/>
      <c r="E35" s="265"/>
      <c r="F35" s="265"/>
      <c r="G35" s="265"/>
      <c r="H35" s="265"/>
      <c r="I35" s="265"/>
      <c r="J35" s="265"/>
      <c r="K35" s="265"/>
      <c r="L35" s="265"/>
      <c r="M35" s="265"/>
      <c r="N35" s="265"/>
      <c r="O35" s="265"/>
      <c r="P35" s="265"/>
      <c r="Q35" s="265"/>
      <c r="R35" s="265"/>
      <c r="S35" s="265"/>
      <c r="T35" s="265"/>
      <c r="U35" s="265"/>
      <c r="V35" s="265"/>
      <c r="W35" s="265"/>
      <c r="X35" s="266"/>
      <c r="Y35" s="1017"/>
      <c r="Z35" s="1018"/>
      <c r="AA35" s="1018"/>
      <c r="AB35" s="1018"/>
      <c r="AC35" s="1018"/>
      <c r="AD35" s="1019"/>
      <c r="AE35" s="1014"/>
      <c r="AF35" s="1015"/>
      <c r="AG35" s="1015"/>
      <c r="AH35" s="1015"/>
      <c r="AI35" s="1015"/>
      <c r="AJ35" s="1016"/>
      <c r="AK35" s="1011"/>
      <c r="AL35" s="1012"/>
      <c r="AM35" s="1012"/>
      <c r="AN35" s="1012"/>
      <c r="AO35" s="1012"/>
      <c r="AP35" s="1012"/>
      <c r="AQ35" s="1013"/>
    </row>
    <row r="36" spans="1:43" ht="18" customHeight="1" x14ac:dyDescent="0.2">
      <c r="A36" s="877"/>
      <c r="B36" s="878"/>
      <c r="C36" s="267"/>
      <c r="D36" s="264"/>
      <c r="E36" s="265"/>
      <c r="F36" s="265"/>
      <c r="G36" s="265"/>
      <c r="H36" s="265"/>
      <c r="I36" s="265"/>
      <c r="J36" s="265"/>
      <c r="K36" s="265"/>
      <c r="L36" s="265"/>
      <c r="M36" s="265"/>
      <c r="N36" s="265"/>
      <c r="O36" s="265"/>
      <c r="P36" s="265"/>
      <c r="Q36" s="265"/>
      <c r="R36" s="265"/>
      <c r="S36" s="265"/>
      <c r="T36" s="265"/>
      <c r="U36" s="265"/>
      <c r="V36" s="265"/>
      <c r="W36" s="265"/>
      <c r="X36" s="268"/>
      <c r="Y36" s="1017"/>
      <c r="Z36" s="1018"/>
      <c r="AA36" s="1018"/>
      <c r="AB36" s="1018"/>
      <c r="AC36" s="1018"/>
      <c r="AD36" s="1019"/>
      <c r="AE36" s="1014"/>
      <c r="AF36" s="1015"/>
      <c r="AG36" s="1015"/>
      <c r="AH36" s="1015"/>
      <c r="AI36" s="1015"/>
      <c r="AJ36" s="1016"/>
      <c r="AK36" s="1011"/>
      <c r="AL36" s="1012"/>
      <c r="AM36" s="1012"/>
      <c r="AN36" s="1012"/>
      <c r="AO36" s="1012"/>
      <c r="AP36" s="1012"/>
      <c r="AQ36" s="1013"/>
    </row>
    <row r="37" spans="1:43" ht="3" customHeight="1" x14ac:dyDescent="0.2">
      <c r="A37" s="91"/>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225"/>
      <c r="AH37" s="77"/>
      <c r="AI37" s="77"/>
      <c r="AJ37" s="77"/>
      <c r="AK37" s="77"/>
      <c r="AL37" s="77"/>
      <c r="AM37" s="77"/>
      <c r="AN37" s="77"/>
      <c r="AO37" s="77"/>
      <c r="AP37" s="77"/>
      <c r="AQ37" s="81"/>
    </row>
    <row r="38" spans="1:43" ht="18" customHeight="1" x14ac:dyDescent="0.2">
      <c r="A38" s="110"/>
      <c r="B38" s="100" t="s">
        <v>92</v>
      </c>
      <c r="C38" s="95"/>
      <c r="D38" s="95"/>
      <c r="E38" s="95"/>
      <c r="F38" s="95"/>
      <c r="G38" s="95"/>
      <c r="H38" s="95"/>
      <c r="I38" s="95"/>
      <c r="J38" s="95"/>
      <c r="K38" s="95"/>
      <c r="L38" s="95"/>
      <c r="M38" s="95"/>
      <c r="N38" s="95"/>
      <c r="O38" s="95"/>
      <c r="P38" s="95"/>
      <c r="Q38" s="95"/>
      <c r="R38" s="95"/>
      <c r="S38" s="95"/>
      <c r="T38" s="95"/>
      <c r="U38" s="95"/>
      <c r="V38" s="95"/>
      <c r="W38" s="95"/>
      <c r="X38" s="95"/>
      <c r="Y38" s="101"/>
      <c r="Z38" s="101"/>
      <c r="AA38" s="101"/>
      <c r="AB38" s="101"/>
      <c r="AC38" s="101"/>
      <c r="AD38" s="111"/>
      <c r="AE38" s="1024">
        <f>SUM(AE27:AJ36)</f>
        <v>0</v>
      </c>
      <c r="AF38" s="1025"/>
      <c r="AG38" s="1025"/>
      <c r="AH38" s="1025"/>
      <c r="AI38" s="1025"/>
      <c r="AJ38" s="1026"/>
      <c r="AK38" s="101"/>
      <c r="AL38" s="98"/>
      <c r="AM38" s="98"/>
      <c r="AN38" s="98"/>
      <c r="AO38" s="98"/>
      <c r="AP38" s="98"/>
      <c r="AQ38" s="111"/>
    </row>
    <row r="39" spans="1:43" ht="3" customHeight="1" x14ac:dyDescent="0.2">
      <c r="A39" s="117"/>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251"/>
    </row>
    <row r="40" spans="1:43" ht="18" customHeight="1" x14ac:dyDescent="0.2">
      <c r="A40" s="117"/>
      <c r="B40" s="100" t="s">
        <v>93</v>
      </c>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1027">
        <f>SUM(AK27:AQ36)</f>
        <v>0</v>
      </c>
      <c r="AL40" s="1028"/>
      <c r="AM40" s="1028"/>
      <c r="AN40" s="1028"/>
      <c r="AO40" s="1028"/>
      <c r="AP40" s="1029"/>
      <c r="AQ40" s="251"/>
    </row>
    <row r="41" spans="1:43" ht="3" customHeight="1" thickBot="1" x14ac:dyDescent="0.25">
      <c r="A41" s="117"/>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251"/>
    </row>
    <row r="42" spans="1:43" ht="18" customHeight="1" thickBot="1" x14ac:dyDescent="0.25">
      <c r="A42" s="117"/>
      <c r="B42" s="99"/>
      <c r="C42" s="99"/>
      <c r="D42" s="99"/>
      <c r="E42" s="99"/>
      <c r="F42" s="99"/>
      <c r="G42" s="99"/>
      <c r="H42" s="99"/>
      <c r="I42" s="99"/>
      <c r="J42" s="99"/>
      <c r="K42" s="99"/>
      <c r="L42" s="99"/>
      <c r="M42" s="99"/>
      <c r="N42" s="96"/>
      <c r="O42" s="96"/>
      <c r="P42" s="96"/>
      <c r="Q42" s="96"/>
      <c r="R42" s="96"/>
      <c r="S42" s="96"/>
      <c r="T42" s="96"/>
      <c r="U42" s="96"/>
      <c r="V42" s="96"/>
      <c r="W42" s="96"/>
      <c r="X42" s="96"/>
      <c r="Y42" s="96"/>
      <c r="Z42" s="96"/>
      <c r="AA42" s="96"/>
      <c r="AB42" s="96"/>
      <c r="AC42" s="96"/>
      <c r="AD42" s="96"/>
      <c r="AE42" s="96"/>
      <c r="AF42" s="96"/>
      <c r="AG42" s="96"/>
      <c r="AH42" s="96"/>
      <c r="AI42" s="250" t="s">
        <v>147</v>
      </c>
      <c r="AJ42" s="99"/>
      <c r="AK42" s="1030">
        <f>+AE38-AK40</f>
        <v>0</v>
      </c>
      <c r="AL42" s="1031"/>
      <c r="AM42" s="1031"/>
      <c r="AN42" s="1031"/>
      <c r="AO42" s="1031"/>
      <c r="AP42" s="252" t="s">
        <v>38</v>
      </c>
      <c r="AQ42" s="251"/>
    </row>
    <row r="43" spans="1:43" ht="6" customHeight="1" x14ac:dyDescent="0.2">
      <c r="A43" s="116"/>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51"/>
    </row>
    <row r="44" spans="1:43" ht="18" customHeight="1" x14ac:dyDescent="0.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01"/>
      <c r="AH44" s="101"/>
      <c r="AI44" s="101"/>
      <c r="AJ44" s="101"/>
      <c r="AK44" s="101"/>
      <c r="AL44" s="101"/>
      <c r="AM44" s="101"/>
      <c r="AN44" s="101"/>
      <c r="AO44" s="101"/>
      <c r="AP44" s="101"/>
      <c r="AQ44" s="101"/>
    </row>
    <row r="45" spans="1:43" ht="18" customHeight="1" x14ac:dyDescent="0.2">
      <c r="A45" s="101"/>
      <c r="B45" s="99"/>
      <c r="C45" s="99"/>
      <c r="D45" s="99"/>
      <c r="E45" s="107"/>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3"/>
      <c r="AL45" s="573"/>
      <c r="AM45" s="573"/>
      <c r="AN45" s="573"/>
      <c r="AO45" s="573"/>
      <c r="AP45" s="573"/>
      <c r="AQ45" s="101"/>
    </row>
    <row r="46" spans="1:43" ht="18" customHeight="1" x14ac:dyDescent="0.2">
      <c r="A46" s="101"/>
      <c r="B46" s="101"/>
      <c r="C46" s="101"/>
      <c r="D46" s="101"/>
      <c r="E46" s="101"/>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573"/>
      <c r="AO46" s="573"/>
      <c r="AP46" s="573"/>
      <c r="AQ46" s="101"/>
    </row>
    <row r="47" spans="1:43" ht="18" customHeight="1" x14ac:dyDescent="0.2">
      <c r="A47" s="101"/>
      <c r="B47" s="99"/>
      <c r="C47" s="99"/>
      <c r="D47" s="99"/>
      <c r="E47" s="107"/>
      <c r="F47" s="573" t="s">
        <v>307</v>
      </c>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c r="AO47" s="573"/>
      <c r="AP47" s="573"/>
      <c r="AQ47" s="101"/>
    </row>
    <row r="48" spans="1:43" ht="18" customHeight="1" x14ac:dyDescent="0.2">
      <c r="A48" s="101"/>
      <c r="B48" s="101"/>
      <c r="C48" s="101"/>
      <c r="D48" s="101"/>
      <c r="E48" s="101"/>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c r="AL48" s="573"/>
      <c r="AM48" s="573"/>
      <c r="AN48" s="573"/>
      <c r="AO48" s="573"/>
      <c r="AP48" s="573"/>
      <c r="AQ48" s="101"/>
    </row>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sheetData>
  <sheetProtection algorithmName="SHA-512" hashValue="T3GEdgx/9KF0+qRMfGDDYQLEVcksCiDRHnXSFNpK3+QJi3TnpuqGLCQXu7j31MACAYZ336EfSupjjZOG4kJcFA==" saltValue="RW6im7mYzyg9YRqwZ7nL+g==" spinCount="100000" sheet="1" objects="1" scenarios="1"/>
  <mergeCells count="71">
    <mergeCell ref="AK18:AQ18"/>
    <mergeCell ref="AK17:AQ17"/>
    <mergeCell ref="AK16:AQ16"/>
    <mergeCell ref="AK31:AQ31"/>
    <mergeCell ref="B25:AP25"/>
    <mergeCell ref="AK28:AQ28"/>
    <mergeCell ref="Y26:AD26"/>
    <mergeCell ref="C26:X26"/>
    <mergeCell ref="A26:B26"/>
    <mergeCell ref="AK27:AQ27"/>
    <mergeCell ref="A1:AQ1"/>
    <mergeCell ref="B5:AP5"/>
    <mergeCell ref="AK12:AQ12"/>
    <mergeCell ref="AK13:AQ13"/>
    <mergeCell ref="A12:B13"/>
    <mergeCell ref="A6:AQ6"/>
    <mergeCell ref="B7:AP8"/>
    <mergeCell ref="A10:B11"/>
    <mergeCell ref="C9:AJ9"/>
    <mergeCell ref="A9:B9"/>
    <mergeCell ref="AK9:AQ9"/>
    <mergeCell ref="AK11:AQ11"/>
    <mergeCell ref="AK10:AQ10"/>
    <mergeCell ref="AK34:AQ34"/>
    <mergeCell ref="Y34:AD34"/>
    <mergeCell ref="AE34:AJ34"/>
    <mergeCell ref="AE32:AJ32"/>
    <mergeCell ref="AE31:AJ31"/>
    <mergeCell ref="AE27:AJ27"/>
    <mergeCell ref="AE26:AJ26"/>
    <mergeCell ref="A24:AQ24"/>
    <mergeCell ref="A14:B15"/>
    <mergeCell ref="A16:B17"/>
    <mergeCell ref="AE28:AJ28"/>
    <mergeCell ref="AK21:AO21"/>
    <mergeCell ref="AK32:AQ32"/>
    <mergeCell ref="AK29:AQ29"/>
    <mergeCell ref="AK30:AQ30"/>
    <mergeCell ref="A33:B34"/>
    <mergeCell ref="A31:B32"/>
    <mergeCell ref="Y31:AD31"/>
    <mergeCell ref="Y33:AD33"/>
    <mergeCell ref="Y32:AD32"/>
    <mergeCell ref="F47:AP48"/>
    <mergeCell ref="F45:AP46"/>
    <mergeCell ref="A35:B36"/>
    <mergeCell ref="AE38:AJ38"/>
    <mergeCell ref="AK40:AP40"/>
    <mergeCell ref="AK42:AO42"/>
    <mergeCell ref="Y36:AD36"/>
    <mergeCell ref="Y35:AD35"/>
    <mergeCell ref="AE36:AJ36"/>
    <mergeCell ref="AE35:AJ35"/>
    <mergeCell ref="AK35:AQ35"/>
    <mergeCell ref="AK36:AQ36"/>
    <mergeCell ref="A18:B19"/>
    <mergeCell ref="AK19:AQ19"/>
    <mergeCell ref="AK14:AQ14"/>
    <mergeCell ref="AK15:AQ15"/>
    <mergeCell ref="AK33:AQ33"/>
    <mergeCell ref="AE33:AJ33"/>
    <mergeCell ref="A29:B30"/>
    <mergeCell ref="A27:B28"/>
    <mergeCell ref="Y28:AD28"/>
    <mergeCell ref="Y27:AD27"/>
    <mergeCell ref="Y29:AD29"/>
    <mergeCell ref="AE29:AJ29"/>
    <mergeCell ref="Y30:AD30"/>
    <mergeCell ref="AE30:AJ30"/>
    <mergeCell ref="B21:AI21"/>
    <mergeCell ref="AK26:AQ26"/>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T362"/>
  <sheetViews>
    <sheetView showGridLines="0" showZeros="0" workbookViewId="0">
      <selection activeCell="AT27" sqref="AT27"/>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84" t="s">
        <v>133</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1084"/>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253"/>
      <c r="P3" s="254"/>
      <c r="Q3" s="253"/>
      <c r="R3" s="253"/>
      <c r="S3" s="253"/>
      <c r="T3" s="253"/>
      <c r="U3" s="253"/>
      <c r="V3" s="253"/>
      <c r="W3" s="253"/>
      <c r="X3" s="253"/>
      <c r="Y3" s="253"/>
      <c r="Z3" s="253"/>
      <c r="AA3" s="253"/>
      <c r="AB3" s="253"/>
      <c r="AC3" s="253"/>
      <c r="AD3" s="253"/>
      <c r="AE3" s="253"/>
      <c r="AF3" s="5"/>
      <c r="AG3" s="10" t="s">
        <v>32</v>
      </c>
      <c r="AH3" s="11"/>
      <c r="AI3" s="5"/>
      <c r="AJ3" s="5"/>
      <c r="AK3" s="72" t="str">
        <f>+'Fiche 0'!AK3</f>
        <v>2019 / 2020</v>
      </c>
      <c r="AL3" s="12"/>
      <c r="AM3" s="12"/>
      <c r="AN3" s="12"/>
      <c r="AO3" s="12"/>
      <c r="AP3" s="12"/>
    </row>
    <row r="4" spans="1:43" ht="27" customHeight="1" x14ac:dyDescent="0.25">
      <c r="J4" s="11"/>
      <c r="K4" s="11"/>
      <c r="L4" s="11"/>
      <c r="M4" s="11"/>
      <c r="N4" s="11"/>
      <c r="O4" s="11"/>
      <c r="P4" s="11"/>
      <c r="Q4" s="11"/>
      <c r="R4" s="11"/>
      <c r="S4" s="11"/>
      <c r="T4" s="11"/>
      <c r="AF4" s="11"/>
      <c r="AG4" s="11"/>
      <c r="AI4" s="11"/>
      <c r="AJ4" s="11"/>
      <c r="AK4" s="68"/>
      <c r="AL4" s="68"/>
      <c r="AM4" s="68"/>
      <c r="AN4" s="68"/>
      <c r="AO4" s="68"/>
      <c r="AP4" s="69" t="s">
        <v>23</v>
      </c>
    </row>
    <row r="5" spans="1:43" ht="36" customHeight="1" x14ac:dyDescent="0.2">
      <c r="B5" s="1085" t="s">
        <v>171</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row>
    <row r="6" spans="1:43" ht="153" customHeight="1" x14ac:dyDescent="0.2">
      <c r="B6" s="1087" t="s">
        <v>191</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row>
    <row r="7" spans="1:43" ht="15.75" customHeight="1" x14ac:dyDescent="0.2">
      <c r="A7" s="1077" t="s">
        <v>111</v>
      </c>
      <c r="B7" s="1078"/>
      <c r="C7" s="1078"/>
      <c r="D7" s="1078"/>
      <c r="E7" s="1078"/>
      <c r="F7" s="1078"/>
      <c r="G7" s="1078"/>
      <c r="H7" s="1078"/>
      <c r="I7" s="1078"/>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c r="AG7" s="1078"/>
      <c r="AH7" s="1078"/>
      <c r="AI7" s="1078"/>
      <c r="AJ7" s="1078"/>
      <c r="AK7" s="1078"/>
      <c r="AL7" s="1078"/>
      <c r="AM7" s="1078"/>
      <c r="AN7" s="1078"/>
      <c r="AO7" s="1078"/>
      <c r="AP7" s="1078"/>
      <c r="AQ7" s="1079"/>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8" customHeight="1" x14ac:dyDescent="0.2">
      <c r="A9" s="14"/>
      <c r="B9" s="2" t="s">
        <v>112</v>
      </c>
      <c r="C9" s="2"/>
      <c r="D9" s="2"/>
      <c r="E9" s="2"/>
      <c r="F9" s="2"/>
      <c r="G9" s="2"/>
      <c r="H9" s="2"/>
      <c r="I9" s="2"/>
      <c r="J9" s="256" t="s">
        <v>323</v>
      </c>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1"/>
    </row>
    <row r="10" spans="1:43" ht="18" customHeight="1" x14ac:dyDescent="0.2">
      <c r="A10" s="14"/>
      <c r="B10" s="2" t="s">
        <v>173</v>
      </c>
      <c r="C10" s="2"/>
      <c r="D10" s="2"/>
      <c r="E10" s="2"/>
      <c r="F10" s="2"/>
      <c r="G10" s="2"/>
      <c r="H10" s="2"/>
      <c r="I10" s="2"/>
      <c r="J10" s="2"/>
      <c r="K10" s="2"/>
      <c r="L10" s="2"/>
      <c r="M10" s="2"/>
      <c r="N10" s="2"/>
      <c r="O10" s="2"/>
      <c r="P10" s="2"/>
      <c r="Q10" s="2"/>
      <c r="R10" s="2"/>
      <c r="S10" s="2"/>
      <c r="T10" s="2"/>
      <c r="U10" s="2"/>
      <c r="V10" s="2"/>
      <c r="W10" s="2"/>
      <c r="X10" s="2"/>
      <c r="Y10" s="2"/>
      <c r="Z10" s="2"/>
      <c r="AA10" s="257"/>
      <c r="AB10" s="122"/>
      <c r="AC10" s="122"/>
      <c r="AD10" s="122"/>
      <c r="AE10" s="122"/>
      <c r="AF10" s="122"/>
      <c r="AG10" s="122"/>
      <c r="AH10" s="122"/>
      <c r="AI10" s="122"/>
      <c r="AJ10" s="122"/>
      <c r="AK10" s="122"/>
      <c r="AL10" s="122"/>
      <c r="AM10" s="122"/>
      <c r="AN10" s="122"/>
      <c r="AO10" s="122"/>
      <c r="AP10" s="122"/>
      <c r="AQ10" s="15"/>
    </row>
    <row r="11" spans="1:43" ht="6" customHeight="1" x14ac:dyDescent="0.2">
      <c r="A11" s="14"/>
      <c r="B11" s="11"/>
      <c r="C11" s="11"/>
      <c r="D11" s="11"/>
      <c r="E11" s="11"/>
      <c r="F11" s="11"/>
      <c r="G11" s="11"/>
      <c r="H11" s="11"/>
      <c r="I11" s="11"/>
      <c r="J11" s="11"/>
      <c r="K11" s="11"/>
      <c r="L11" s="11"/>
      <c r="M11" s="11"/>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15"/>
    </row>
    <row r="12" spans="1:43" ht="15.75" customHeight="1" x14ac:dyDescent="0.2">
      <c r="A12" s="14"/>
      <c r="B12" s="1089" t="s">
        <v>228</v>
      </c>
      <c r="C12" s="1066"/>
      <c r="D12" s="1066"/>
      <c r="E12" s="1066"/>
      <c r="F12" s="1066"/>
      <c r="G12" s="1066"/>
      <c r="H12" s="1066"/>
      <c r="I12" s="1066"/>
      <c r="J12" s="1066"/>
      <c r="K12" s="1066" t="s">
        <v>158</v>
      </c>
      <c r="L12" s="1066"/>
      <c r="M12" s="1066"/>
      <c r="N12" s="1075" t="s">
        <v>155</v>
      </c>
      <c r="O12" s="1075"/>
      <c r="P12" s="1075"/>
      <c r="Q12" s="1075"/>
      <c r="R12" s="1075"/>
      <c r="S12" s="1075"/>
      <c r="T12" s="1075"/>
      <c r="U12" s="1075" t="s">
        <v>157</v>
      </c>
      <c r="V12" s="1075"/>
      <c r="W12" s="1075"/>
      <c r="X12" s="1075"/>
      <c r="Y12" s="1075"/>
      <c r="Z12" s="1075"/>
      <c r="AA12" s="1075"/>
      <c r="AB12" s="1075" t="s">
        <v>159</v>
      </c>
      <c r="AC12" s="1075"/>
      <c r="AD12" s="1075"/>
      <c r="AE12" s="1075"/>
      <c r="AF12" s="1075"/>
      <c r="AG12" s="1075"/>
      <c r="AH12" s="1075"/>
      <c r="AI12" s="1075"/>
      <c r="AJ12" s="1090" t="s">
        <v>161</v>
      </c>
      <c r="AK12" s="1090"/>
      <c r="AL12" s="1090"/>
      <c r="AM12" s="1090"/>
      <c r="AN12" s="1090"/>
      <c r="AO12" s="1090"/>
      <c r="AP12" s="1090"/>
      <c r="AQ12" s="15"/>
    </row>
    <row r="13" spans="1:43" ht="15.75" customHeight="1" x14ac:dyDescent="0.2">
      <c r="A13" s="14"/>
      <c r="B13" s="1066"/>
      <c r="C13" s="1066"/>
      <c r="D13" s="1066"/>
      <c r="E13" s="1066"/>
      <c r="F13" s="1066"/>
      <c r="G13" s="1066"/>
      <c r="H13" s="1066"/>
      <c r="I13" s="1066"/>
      <c r="J13" s="1066"/>
      <c r="K13" s="1066"/>
      <c r="L13" s="1066"/>
      <c r="M13" s="1066"/>
      <c r="N13" s="1066" t="s">
        <v>131</v>
      </c>
      <c r="O13" s="1066"/>
      <c r="P13" s="1066"/>
      <c r="Q13" s="1066"/>
      <c r="R13" s="1066" t="s">
        <v>156</v>
      </c>
      <c r="S13" s="1066"/>
      <c r="T13" s="1066"/>
      <c r="U13" s="1066" t="s">
        <v>131</v>
      </c>
      <c r="V13" s="1066"/>
      <c r="W13" s="1066"/>
      <c r="X13" s="1066"/>
      <c r="Y13" s="1066" t="s">
        <v>156</v>
      </c>
      <c r="Z13" s="1066"/>
      <c r="AA13" s="1066"/>
      <c r="AB13" s="1075" t="s">
        <v>18</v>
      </c>
      <c r="AC13" s="1075"/>
      <c r="AD13" s="1075" t="s">
        <v>113</v>
      </c>
      <c r="AE13" s="1075"/>
      <c r="AF13" s="1075"/>
      <c r="AG13" s="1075" t="s">
        <v>160</v>
      </c>
      <c r="AH13" s="1075"/>
      <c r="AI13" s="1075"/>
      <c r="AJ13" s="1090"/>
      <c r="AK13" s="1090"/>
      <c r="AL13" s="1090"/>
      <c r="AM13" s="1090"/>
      <c r="AN13" s="1090"/>
      <c r="AO13" s="1090"/>
      <c r="AP13" s="1090"/>
      <c r="AQ13" s="15"/>
    </row>
    <row r="14" spans="1:43" ht="18" customHeight="1" x14ac:dyDescent="0.2">
      <c r="A14" s="14"/>
      <c r="B14" s="970"/>
      <c r="C14" s="970"/>
      <c r="D14" s="970"/>
      <c r="E14" s="970"/>
      <c r="F14" s="970"/>
      <c r="G14" s="970"/>
      <c r="H14" s="970"/>
      <c r="I14" s="970"/>
      <c r="J14" s="970"/>
      <c r="K14" s="970"/>
      <c r="L14" s="970"/>
      <c r="M14" s="970"/>
      <c r="N14" s="1091"/>
      <c r="O14" s="1065"/>
      <c r="P14" s="1065"/>
      <c r="Q14" s="1065"/>
      <c r="R14" s="1065"/>
      <c r="S14" s="1065"/>
      <c r="T14" s="1065"/>
      <c r="U14" s="1065"/>
      <c r="V14" s="1065"/>
      <c r="W14" s="1065"/>
      <c r="X14" s="1065"/>
      <c r="Y14" s="1065"/>
      <c r="Z14" s="1065"/>
      <c r="AA14" s="1065"/>
      <c r="AB14" s="1076"/>
      <c r="AC14" s="1076"/>
      <c r="AD14" s="1076"/>
      <c r="AE14" s="1076"/>
      <c r="AF14" s="1076"/>
      <c r="AG14" s="1076"/>
      <c r="AH14" s="1076"/>
      <c r="AI14" s="1076"/>
      <c r="AJ14" s="1083"/>
      <c r="AK14" s="1083"/>
      <c r="AL14" s="1083"/>
      <c r="AM14" s="1083"/>
      <c r="AN14" s="1083"/>
      <c r="AO14" s="1083"/>
      <c r="AP14" s="1083"/>
      <c r="AQ14" s="15"/>
    </row>
    <row r="15" spans="1:43" ht="3" customHeight="1" x14ac:dyDescent="0.2">
      <c r="A15" s="16"/>
      <c r="B15" s="17"/>
      <c r="C15" s="17"/>
      <c r="D15" s="17"/>
      <c r="E15" s="17"/>
      <c r="F15" s="17"/>
      <c r="G15" s="17"/>
      <c r="H15" s="17"/>
      <c r="I15" s="17"/>
      <c r="J15" s="17"/>
      <c r="K15" s="17"/>
      <c r="L15" s="17"/>
      <c r="M15" s="17"/>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18"/>
    </row>
    <row r="16" spans="1:43" ht="6" customHeight="1" x14ac:dyDescent="0.2"/>
    <row r="17" spans="1:43" ht="18" customHeight="1" x14ac:dyDescent="0.2">
      <c r="A17" s="1077" t="s">
        <v>114</v>
      </c>
      <c r="B17" s="1078"/>
      <c r="C17" s="1078"/>
      <c r="D17" s="1078"/>
      <c r="E17" s="1078"/>
      <c r="F17" s="1078"/>
      <c r="G17" s="1078"/>
      <c r="H17" s="1078"/>
      <c r="I17" s="1078"/>
      <c r="J17" s="1078"/>
      <c r="K17" s="1078"/>
      <c r="L17" s="1078"/>
      <c r="M17" s="1078"/>
      <c r="N17" s="1078"/>
      <c r="O17" s="1078"/>
      <c r="P17" s="1078"/>
      <c r="Q17" s="1078"/>
      <c r="R17" s="1078"/>
      <c r="S17" s="1078"/>
      <c r="T17" s="1078"/>
      <c r="U17" s="1078"/>
      <c r="V17" s="1078"/>
      <c r="W17" s="1078"/>
      <c r="X17" s="1078"/>
      <c r="Y17" s="1078"/>
      <c r="Z17" s="1078"/>
      <c r="AA17" s="1078"/>
      <c r="AB17" s="1078"/>
      <c r="AC17" s="1078"/>
      <c r="AD17" s="1078"/>
      <c r="AE17" s="1078"/>
      <c r="AF17" s="1078"/>
      <c r="AG17" s="1078"/>
      <c r="AH17" s="1078"/>
      <c r="AI17" s="1078"/>
      <c r="AJ17" s="1078"/>
      <c r="AK17" s="1078"/>
      <c r="AL17" s="1078"/>
      <c r="AM17" s="1078"/>
      <c r="AN17" s="1078"/>
      <c r="AO17" s="1078"/>
      <c r="AP17" s="1078"/>
      <c r="AQ17" s="1079"/>
    </row>
    <row r="18" spans="1:43" s="43" customFormat="1" ht="3" customHeight="1" x14ac:dyDescent="0.2">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44"/>
      <c r="AQ18" s="45"/>
    </row>
    <row r="19" spans="1:43" s="5" customFormat="1" ht="30" customHeight="1" x14ac:dyDescent="0.2">
      <c r="A19" s="53"/>
      <c r="B19" s="1066" t="s">
        <v>115</v>
      </c>
      <c r="C19" s="1066"/>
      <c r="D19" s="1066"/>
      <c r="E19" s="1066"/>
      <c r="F19" s="1066"/>
      <c r="G19" s="1066"/>
      <c r="H19" s="1066"/>
      <c r="I19" s="1066"/>
      <c r="J19" s="1066"/>
      <c r="K19" s="1066"/>
      <c r="L19" s="1066"/>
      <c r="M19" s="1066"/>
      <c r="N19" s="1066"/>
      <c r="O19" s="1066" t="s">
        <v>19</v>
      </c>
      <c r="P19" s="1066"/>
      <c r="Q19" s="1066"/>
      <c r="R19" s="1066"/>
      <c r="S19" s="1066" t="s">
        <v>162</v>
      </c>
      <c r="T19" s="1066"/>
      <c r="U19" s="1066"/>
      <c r="V19" s="38"/>
      <c r="W19" s="1066" t="s">
        <v>115</v>
      </c>
      <c r="X19" s="1066"/>
      <c r="Y19" s="1066"/>
      <c r="Z19" s="1066"/>
      <c r="AA19" s="1066"/>
      <c r="AB19" s="1066"/>
      <c r="AC19" s="1066"/>
      <c r="AD19" s="1066"/>
      <c r="AE19" s="1066"/>
      <c r="AF19" s="1066"/>
      <c r="AG19" s="1066"/>
      <c r="AH19" s="1066"/>
      <c r="AI19" s="1066"/>
      <c r="AJ19" s="1066" t="s">
        <v>19</v>
      </c>
      <c r="AK19" s="1066"/>
      <c r="AL19" s="1066"/>
      <c r="AM19" s="1066"/>
      <c r="AN19" s="1066" t="s">
        <v>162</v>
      </c>
      <c r="AO19" s="1066"/>
      <c r="AP19" s="1066"/>
      <c r="AQ19" s="54"/>
    </row>
    <row r="20" spans="1:43" s="5" customFormat="1" ht="15" customHeight="1" x14ac:dyDescent="0.2">
      <c r="A20" s="42"/>
      <c r="B20" s="1065"/>
      <c r="C20" s="1065"/>
      <c r="D20" s="1065"/>
      <c r="E20" s="1065"/>
      <c r="F20" s="1065"/>
      <c r="G20" s="1065"/>
      <c r="H20" s="1065"/>
      <c r="I20" s="1065"/>
      <c r="J20" s="1065"/>
      <c r="K20" s="1065"/>
      <c r="L20" s="1065"/>
      <c r="M20" s="1065"/>
      <c r="N20" s="1065"/>
      <c r="O20" s="1067"/>
      <c r="P20" s="1067"/>
      <c r="Q20" s="1067"/>
      <c r="R20" s="1067"/>
      <c r="S20" s="1067"/>
      <c r="T20" s="1067"/>
      <c r="U20" s="1067"/>
      <c r="V20" s="173"/>
      <c r="W20" s="1065"/>
      <c r="X20" s="1065"/>
      <c r="Y20" s="1065"/>
      <c r="Z20" s="1065"/>
      <c r="AA20" s="1065"/>
      <c r="AB20" s="1065"/>
      <c r="AC20" s="1065"/>
      <c r="AD20" s="1065"/>
      <c r="AE20" s="1065"/>
      <c r="AF20" s="1065"/>
      <c r="AG20" s="1065"/>
      <c r="AH20" s="1065"/>
      <c r="AI20" s="1065"/>
      <c r="AJ20" s="1067"/>
      <c r="AK20" s="1067"/>
      <c r="AL20" s="1067"/>
      <c r="AM20" s="1067"/>
      <c r="AN20" s="1067"/>
      <c r="AO20" s="1067"/>
      <c r="AP20" s="1067"/>
      <c r="AQ20" s="54"/>
    </row>
    <row r="21" spans="1:43" s="47" customFormat="1" ht="15" customHeight="1" x14ac:dyDescent="0.15">
      <c r="A21" s="55"/>
      <c r="B21" s="1065"/>
      <c r="C21" s="1065"/>
      <c r="D21" s="1065"/>
      <c r="E21" s="1065"/>
      <c r="F21" s="1065"/>
      <c r="G21" s="1065"/>
      <c r="H21" s="1065"/>
      <c r="I21" s="1065"/>
      <c r="J21" s="1065"/>
      <c r="K21" s="1065"/>
      <c r="L21" s="1065"/>
      <c r="M21" s="1065"/>
      <c r="N21" s="1065"/>
      <c r="O21" s="1067"/>
      <c r="P21" s="1067"/>
      <c r="Q21" s="1067"/>
      <c r="R21" s="1067"/>
      <c r="S21" s="1067"/>
      <c r="T21" s="1067"/>
      <c r="U21" s="1067"/>
      <c r="V21" s="173"/>
      <c r="W21" s="1065"/>
      <c r="X21" s="1065"/>
      <c r="Y21" s="1065"/>
      <c r="Z21" s="1065"/>
      <c r="AA21" s="1065"/>
      <c r="AB21" s="1065"/>
      <c r="AC21" s="1065"/>
      <c r="AD21" s="1065"/>
      <c r="AE21" s="1065"/>
      <c r="AF21" s="1065"/>
      <c r="AG21" s="1065"/>
      <c r="AH21" s="1065"/>
      <c r="AI21" s="1065"/>
      <c r="AJ21" s="1067"/>
      <c r="AK21" s="1067"/>
      <c r="AL21" s="1067"/>
      <c r="AM21" s="1067"/>
      <c r="AN21" s="1067"/>
      <c r="AO21" s="1067"/>
      <c r="AP21" s="1067"/>
      <c r="AQ21" s="56"/>
    </row>
    <row r="22" spans="1:43" s="5" customFormat="1" ht="15" customHeight="1" x14ac:dyDescent="0.2">
      <c r="A22" s="53"/>
      <c r="B22" s="1065"/>
      <c r="C22" s="1065"/>
      <c r="D22" s="1065"/>
      <c r="E22" s="1065"/>
      <c r="F22" s="1065"/>
      <c r="G22" s="1065"/>
      <c r="H22" s="1065"/>
      <c r="I22" s="1065"/>
      <c r="J22" s="1065"/>
      <c r="K22" s="1065"/>
      <c r="L22" s="1065"/>
      <c r="M22" s="1065"/>
      <c r="N22" s="1065"/>
      <c r="O22" s="1067"/>
      <c r="P22" s="1067"/>
      <c r="Q22" s="1067"/>
      <c r="R22" s="1067"/>
      <c r="S22" s="1067"/>
      <c r="T22" s="1067"/>
      <c r="U22" s="1067"/>
      <c r="V22" s="173"/>
      <c r="W22" s="1065"/>
      <c r="X22" s="1065"/>
      <c r="Y22" s="1065"/>
      <c r="Z22" s="1065"/>
      <c r="AA22" s="1065"/>
      <c r="AB22" s="1065"/>
      <c r="AC22" s="1065"/>
      <c r="AD22" s="1065"/>
      <c r="AE22" s="1065"/>
      <c r="AF22" s="1065"/>
      <c r="AG22" s="1065"/>
      <c r="AH22" s="1065"/>
      <c r="AI22" s="1065"/>
      <c r="AJ22" s="1067"/>
      <c r="AK22" s="1067"/>
      <c r="AL22" s="1067"/>
      <c r="AM22" s="1067"/>
      <c r="AN22" s="1067"/>
      <c r="AO22" s="1067"/>
      <c r="AP22" s="1067"/>
      <c r="AQ22" s="54"/>
    </row>
    <row r="23" spans="1:43" s="5" customFormat="1" ht="15" customHeight="1" x14ac:dyDescent="0.2">
      <c r="A23" s="53"/>
      <c r="B23" s="1065"/>
      <c r="C23" s="1065"/>
      <c r="D23" s="1065"/>
      <c r="E23" s="1065"/>
      <c r="F23" s="1065"/>
      <c r="G23" s="1065"/>
      <c r="H23" s="1065"/>
      <c r="I23" s="1065"/>
      <c r="J23" s="1065"/>
      <c r="K23" s="1065"/>
      <c r="L23" s="1065"/>
      <c r="M23" s="1065"/>
      <c r="N23" s="1065"/>
      <c r="O23" s="1067"/>
      <c r="P23" s="1067"/>
      <c r="Q23" s="1067"/>
      <c r="R23" s="1067"/>
      <c r="S23" s="1067"/>
      <c r="T23" s="1067"/>
      <c r="U23" s="1067"/>
      <c r="V23" s="173"/>
      <c r="W23" s="1065"/>
      <c r="X23" s="1065"/>
      <c r="Y23" s="1065"/>
      <c r="Z23" s="1065"/>
      <c r="AA23" s="1065"/>
      <c r="AB23" s="1065"/>
      <c r="AC23" s="1065"/>
      <c r="AD23" s="1065"/>
      <c r="AE23" s="1065"/>
      <c r="AF23" s="1065"/>
      <c r="AG23" s="1065"/>
      <c r="AH23" s="1065"/>
      <c r="AI23" s="1065"/>
      <c r="AJ23" s="1067"/>
      <c r="AK23" s="1067"/>
      <c r="AL23" s="1067"/>
      <c r="AM23" s="1067"/>
      <c r="AN23" s="1067"/>
      <c r="AO23" s="1067"/>
      <c r="AP23" s="1067"/>
      <c r="AQ23" s="54"/>
    </row>
    <row r="24" spans="1:43" s="5" customFormat="1" ht="15" customHeight="1" x14ac:dyDescent="0.2">
      <c r="A24" s="53"/>
      <c r="B24" s="1065"/>
      <c r="C24" s="1065"/>
      <c r="D24" s="1065"/>
      <c r="E24" s="1065"/>
      <c r="F24" s="1065"/>
      <c r="G24" s="1065"/>
      <c r="H24" s="1065"/>
      <c r="I24" s="1065"/>
      <c r="J24" s="1065"/>
      <c r="K24" s="1065"/>
      <c r="L24" s="1065"/>
      <c r="M24" s="1065"/>
      <c r="N24" s="1065"/>
      <c r="O24" s="1067"/>
      <c r="P24" s="1067"/>
      <c r="Q24" s="1067"/>
      <c r="R24" s="1067"/>
      <c r="S24" s="1067"/>
      <c r="T24" s="1067"/>
      <c r="U24" s="1067"/>
      <c r="V24" s="173"/>
      <c r="W24" s="1065"/>
      <c r="X24" s="1065"/>
      <c r="Y24" s="1065"/>
      <c r="Z24" s="1065"/>
      <c r="AA24" s="1065"/>
      <c r="AB24" s="1065"/>
      <c r="AC24" s="1065"/>
      <c r="AD24" s="1065"/>
      <c r="AE24" s="1065"/>
      <c r="AF24" s="1065"/>
      <c r="AG24" s="1065"/>
      <c r="AH24" s="1065"/>
      <c r="AI24" s="1065"/>
      <c r="AJ24" s="1067"/>
      <c r="AK24" s="1067"/>
      <c r="AL24" s="1067"/>
      <c r="AM24" s="1067"/>
      <c r="AN24" s="1067"/>
      <c r="AO24" s="1067"/>
      <c r="AP24" s="1067"/>
      <c r="AQ24" s="54"/>
    </row>
    <row r="25" spans="1:43" s="5" customFormat="1" ht="15" customHeight="1" x14ac:dyDescent="0.2">
      <c r="A25" s="53"/>
      <c r="B25" s="1065"/>
      <c r="C25" s="1065"/>
      <c r="D25" s="1065"/>
      <c r="E25" s="1065"/>
      <c r="F25" s="1065"/>
      <c r="G25" s="1065"/>
      <c r="H25" s="1065"/>
      <c r="I25" s="1065"/>
      <c r="J25" s="1065"/>
      <c r="K25" s="1065"/>
      <c r="L25" s="1065"/>
      <c r="M25" s="1065"/>
      <c r="N25" s="1065"/>
      <c r="O25" s="1067"/>
      <c r="P25" s="1067"/>
      <c r="Q25" s="1067"/>
      <c r="R25" s="1067"/>
      <c r="S25" s="1067"/>
      <c r="T25" s="1067"/>
      <c r="U25" s="1067"/>
      <c r="V25" s="173"/>
      <c r="W25" s="1065"/>
      <c r="X25" s="1065"/>
      <c r="Y25" s="1065"/>
      <c r="Z25" s="1065"/>
      <c r="AA25" s="1065"/>
      <c r="AB25" s="1065"/>
      <c r="AC25" s="1065"/>
      <c r="AD25" s="1065"/>
      <c r="AE25" s="1065"/>
      <c r="AF25" s="1065"/>
      <c r="AG25" s="1065"/>
      <c r="AH25" s="1065"/>
      <c r="AI25" s="1065"/>
      <c r="AJ25" s="1067"/>
      <c r="AK25" s="1067"/>
      <c r="AL25" s="1067"/>
      <c r="AM25" s="1067"/>
      <c r="AN25" s="1067"/>
      <c r="AO25" s="1067"/>
      <c r="AP25" s="1067"/>
      <c r="AQ25" s="54"/>
    </row>
    <row r="26" spans="1:43" s="5" customFormat="1" ht="15" customHeight="1" x14ac:dyDescent="0.2">
      <c r="A26" s="53"/>
      <c r="B26" s="1065"/>
      <c r="C26" s="1065"/>
      <c r="D26" s="1065"/>
      <c r="E26" s="1065"/>
      <c r="F26" s="1065"/>
      <c r="G26" s="1065"/>
      <c r="H26" s="1065"/>
      <c r="I26" s="1065"/>
      <c r="J26" s="1065"/>
      <c r="K26" s="1065"/>
      <c r="L26" s="1065"/>
      <c r="M26" s="1065"/>
      <c r="N26" s="1065"/>
      <c r="O26" s="1067"/>
      <c r="P26" s="1067"/>
      <c r="Q26" s="1067"/>
      <c r="R26" s="1067"/>
      <c r="S26" s="1067"/>
      <c r="T26" s="1067"/>
      <c r="U26" s="1067"/>
      <c r="V26" s="173"/>
      <c r="W26" s="1065"/>
      <c r="X26" s="1065"/>
      <c r="Y26" s="1065"/>
      <c r="Z26" s="1065"/>
      <c r="AA26" s="1065"/>
      <c r="AB26" s="1065"/>
      <c r="AC26" s="1065"/>
      <c r="AD26" s="1065"/>
      <c r="AE26" s="1065"/>
      <c r="AF26" s="1065"/>
      <c r="AG26" s="1065"/>
      <c r="AH26" s="1065"/>
      <c r="AI26" s="1065"/>
      <c r="AJ26" s="1067"/>
      <c r="AK26" s="1067"/>
      <c r="AL26" s="1067"/>
      <c r="AM26" s="1067"/>
      <c r="AN26" s="1067"/>
      <c r="AO26" s="1067"/>
      <c r="AP26" s="1067"/>
      <c r="AQ26" s="54"/>
    </row>
    <row r="27" spans="1:43" s="5" customFormat="1" ht="15" customHeight="1" x14ac:dyDescent="0.2">
      <c r="A27" s="53"/>
      <c r="B27" s="1065"/>
      <c r="C27" s="1065"/>
      <c r="D27" s="1065"/>
      <c r="E27" s="1065"/>
      <c r="F27" s="1065"/>
      <c r="G27" s="1065"/>
      <c r="H27" s="1065"/>
      <c r="I27" s="1065"/>
      <c r="J27" s="1065"/>
      <c r="K27" s="1065"/>
      <c r="L27" s="1065"/>
      <c r="M27" s="1065"/>
      <c r="N27" s="1065"/>
      <c r="O27" s="1067"/>
      <c r="P27" s="1067"/>
      <c r="Q27" s="1067"/>
      <c r="R27" s="1067"/>
      <c r="S27" s="1067"/>
      <c r="T27" s="1067"/>
      <c r="U27" s="1067"/>
      <c r="V27" s="173"/>
      <c r="W27" s="1065"/>
      <c r="X27" s="1065"/>
      <c r="Y27" s="1065"/>
      <c r="Z27" s="1065"/>
      <c r="AA27" s="1065"/>
      <c r="AB27" s="1065"/>
      <c r="AC27" s="1065"/>
      <c r="AD27" s="1065"/>
      <c r="AE27" s="1065"/>
      <c r="AF27" s="1065"/>
      <c r="AG27" s="1065"/>
      <c r="AH27" s="1065"/>
      <c r="AI27" s="1065"/>
      <c r="AJ27" s="1067"/>
      <c r="AK27" s="1067"/>
      <c r="AL27" s="1067"/>
      <c r="AM27" s="1067"/>
      <c r="AN27" s="1067"/>
      <c r="AO27" s="1067"/>
      <c r="AP27" s="1067"/>
      <c r="AQ27" s="54"/>
    </row>
    <row r="28" spans="1:43" s="5" customFormat="1" ht="3" customHeight="1" x14ac:dyDescent="0.2">
      <c r="A28" s="53"/>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46"/>
      <c r="AM28" s="46"/>
      <c r="AN28" s="46"/>
      <c r="AO28" s="46"/>
      <c r="AP28" s="46"/>
      <c r="AQ28" s="54"/>
    </row>
    <row r="29" spans="1:43" s="11" customFormat="1" ht="15" customHeight="1" x14ac:dyDescent="0.2">
      <c r="A29" s="14"/>
      <c r="B29" s="38"/>
      <c r="C29" s="38"/>
      <c r="D29" s="38"/>
      <c r="E29" s="38"/>
      <c r="F29" s="38"/>
      <c r="G29" s="38"/>
      <c r="H29" s="38"/>
      <c r="I29" s="38"/>
      <c r="J29" s="38"/>
      <c r="K29" s="38"/>
      <c r="L29" s="38"/>
      <c r="M29" s="38"/>
      <c r="N29" s="38"/>
      <c r="O29" s="38"/>
      <c r="P29" s="38"/>
      <c r="Q29" s="38"/>
      <c r="R29" s="33" t="s">
        <v>117</v>
      </c>
      <c r="S29" s="1080">
        <f>COUNTA(O20:R27,AJ20:AM27)</f>
        <v>0</v>
      </c>
      <c r="T29" s="1081"/>
      <c r="U29" s="1081"/>
      <c r="V29" s="1082"/>
      <c r="W29" s="38"/>
      <c r="X29" s="38"/>
      <c r="Y29" s="46"/>
      <c r="Z29" s="46"/>
      <c r="AA29" s="46"/>
      <c r="AB29" s="46"/>
      <c r="AC29" s="46"/>
      <c r="AD29" s="46"/>
      <c r="AE29" s="46"/>
      <c r="AF29" s="46"/>
      <c r="AG29" s="48"/>
      <c r="AH29" s="48"/>
      <c r="AI29" s="48"/>
      <c r="AJ29" s="48"/>
      <c r="AK29" s="33" t="s">
        <v>116</v>
      </c>
      <c r="AL29" s="1092">
        <f>SUM(S20:U27,AN20:AP27)</f>
        <v>0</v>
      </c>
      <c r="AM29" s="1093"/>
      <c r="AN29" s="1093"/>
      <c r="AO29" s="1094"/>
      <c r="AP29" s="48"/>
      <c r="AQ29" s="57"/>
    </row>
    <row r="30" spans="1:43" s="49" customFormat="1" ht="3" customHeight="1" x14ac:dyDescent="0.2">
      <c r="A30" s="58"/>
      <c r="B30" s="59"/>
      <c r="C30" s="59"/>
      <c r="D30" s="59"/>
      <c r="E30" s="59"/>
      <c r="F30" s="59"/>
      <c r="G30" s="59"/>
      <c r="H30" s="59"/>
      <c r="I30" s="59"/>
      <c r="J30" s="59"/>
      <c r="K30" s="59"/>
      <c r="L30" s="59"/>
      <c r="M30" s="59"/>
      <c r="N30" s="59"/>
      <c r="O30" s="59"/>
      <c r="P30" s="59"/>
      <c r="Q30" s="59"/>
      <c r="R30" s="59"/>
      <c r="S30" s="60"/>
      <c r="T30" s="59"/>
      <c r="U30" s="59"/>
      <c r="V30" s="59"/>
      <c r="W30" s="59"/>
      <c r="X30" s="59"/>
      <c r="Y30" s="61"/>
      <c r="Z30" s="61"/>
      <c r="AA30" s="61"/>
      <c r="AB30" s="61"/>
      <c r="AC30" s="61"/>
      <c r="AD30" s="61"/>
      <c r="AE30" s="61"/>
      <c r="AF30" s="61"/>
      <c r="AG30" s="62"/>
      <c r="AH30" s="62"/>
      <c r="AI30" s="62"/>
      <c r="AJ30" s="62"/>
      <c r="AK30" s="60"/>
      <c r="AL30" s="62"/>
      <c r="AM30" s="62"/>
      <c r="AN30" s="62"/>
      <c r="AO30" s="62"/>
      <c r="AP30" s="62"/>
      <c r="AQ30" s="63"/>
    </row>
    <row r="31" spans="1:43" ht="6" customHeight="1" x14ac:dyDescent="0.2"/>
    <row r="32" spans="1:43" ht="18" customHeight="1" x14ac:dyDescent="0.2">
      <c r="A32" s="1068" t="s">
        <v>16</v>
      </c>
      <c r="B32" s="1069"/>
      <c r="C32" s="1069"/>
      <c r="D32" s="1069"/>
      <c r="E32" s="1069"/>
      <c r="F32" s="1069"/>
      <c r="G32" s="1069"/>
      <c r="H32" s="1069"/>
      <c r="I32" s="1069"/>
      <c r="J32" s="1069"/>
      <c r="K32" s="1069"/>
      <c r="L32" s="1069"/>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69"/>
      <c r="AM32" s="1069"/>
      <c r="AN32" s="1069"/>
      <c r="AO32" s="1069"/>
      <c r="AP32" s="1069"/>
      <c r="AQ32" s="1070"/>
    </row>
    <row r="33" spans="1:46" ht="3" customHeight="1" x14ac:dyDescent="0.2">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5"/>
    </row>
    <row r="34" spans="1:46" ht="18" customHeight="1" x14ac:dyDescent="0.25">
      <c r="A34" s="14"/>
      <c r="B34" s="1095" t="s">
        <v>125</v>
      </c>
      <c r="C34" s="1095"/>
      <c r="D34" s="1095"/>
      <c r="E34" s="1095"/>
      <c r="F34" s="1095"/>
      <c r="G34" s="1095"/>
      <c r="H34" s="1095"/>
      <c r="I34" s="1095"/>
      <c r="J34" s="1095"/>
      <c r="K34" s="1095"/>
      <c r="L34" s="1095"/>
      <c r="M34" s="1095"/>
      <c r="N34" s="1095"/>
      <c r="O34" s="1095"/>
      <c r="P34" s="1095"/>
      <c r="Q34" s="1095"/>
      <c r="R34" s="1095"/>
      <c r="S34" s="1095"/>
      <c r="T34" s="1095"/>
      <c r="U34" s="1095"/>
      <c r="V34" s="1095"/>
      <c r="W34" s="1095"/>
      <c r="X34" s="11"/>
      <c r="Y34" s="1096" t="s">
        <v>7</v>
      </c>
      <c r="Z34" s="1096"/>
      <c r="AA34" s="1096"/>
      <c r="AB34" s="1096"/>
      <c r="AC34" s="1096"/>
      <c r="AD34" s="1096"/>
      <c r="AE34" s="1096"/>
      <c r="AF34" s="1096"/>
      <c r="AG34" s="1096"/>
      <c r="AH34" s="1096"/>
      <c r="AI34" s="1096"/>
      <c r="AJ34" s="1096"/>
      <c r="AK34" s="1096"/>
      <c r="AL34" s="1096"/>
      <c r="AM34" s="1096"/>
      <c r="AN34" s="1096"/>
      <c r="AO34" s="1096"/>
      <c r="AP34" s="1096"/>
      <c r="AQ34" s="15"/>
    </row>
    <row r="35" spans="1:46" ht="18" customHeight="1" x14ac:dyDescent="0.2">
      <c r="A35" s="14"/>
      <c r="B35" s="1056"/>
      <c r="C35" s="1056"/>
      <c r="D35" s="1056"/>
      <c r="E35" s="1056"/>
      <c r="F35" s="1056"/>
      <c r="G35" s="1056" t="s">
        <v>122</v>
      </c>
      <c r="H35" s="1056"/>
      <c r="I35" s="1056"/>
      <c r="J35" s="1056"/>
      <c r="K35" s="1056" t="s">
        <v>123</v>
      </c>
      <c r="L35" s="1056"/>
      <c r="M35" s="1056"/>
      <c r="N35" s="1056"/>
      <c r="O35" s="1056"/>
      <c r="P35" s="1056"/>
      <c r="Q35" s="1056" t="s">
        <v>124</v>
      </c>
      <c r="R35" s="1056"/>
      <c r="S35" s="1056"/>
      <c r="T35" s="1056"/>
      <c r="U35" s="1056"/>
      <c r="V35" s="1056"/>
      <c r="W35" s="1056"/>
      <c r="X35" s="11"/>
      <c r="Y35" s="1056" t="s">
        <v>126</v>
      </c>
      <c r="Z35" s="1056"/>
      <c r="AA35" s="1056"/>
      <c r="AB35" s="1056"/>
      <c r="AC35" s="1056"/>
      <c r="AD35" s="1056"/>
      <c r="AE35" s="1056"/>
      <c r="AF35" s="1056"/>
      <c r="AG35" s="1056"/>
      <c r="AH35" s="1056" t="s">
        <v>127</v>
      </c>
      <c r="AI35" s="1056"/>
      <c r="AJ35" s="1056"/>
      <c r="AK35" s="1056"/>
      <c r="AL35" s="1056"/>
      <c r="AM35" s="1056"/>
      <c r="AN35" s="1056"/>
      <c r="AO35" s="1056"/>
      <c r="AP35" s="1056"/>
      <c r="AQ35" s="15"/>
      <c r="AT35" s="396"/>
    </row>
    <row r="36" spans="1:46" ht="15" customHeight="1" x14ac:dyDescent="0.2">
      <c r="A36" s="14"/>
      <c r="B36" s="1063" t="s">
        <v>118</v>
      </c>
      <c r="C36" s="1063"/>
      <c r="D36" s="1063"/>
      <c r="E36" s="1063"/>
      <c r="F36" s="1063"/>
      <c r="G36" s="1064"/>
      <c r="H36" s="1064"/>
      <c r="I36" s="1064"/>
      <c r="J36" s="1064"/>
      <c r="K36" s="1056"/>
      <c r="L36" s="1056"/>
      <c r="M36" s="1056"/>
      <c r="N36" s="1056"/>
      <c r="O36" s="1056"/>
      <c r="P36" s="1056"/>
      <c r="Q36" s="1056"/>
      <c r="R36" s="1056"/>
      <c r="S36" s="1056"/>
      <c r="T36" s="1056"/>
      <c r="U36" s="1056"/>
      <c r="V36" s="1056"/>
      <c r="W36" s="1056"/>
      <c r="X36" s="11"/>
      <c r="Y36" s="1056">
        <v>1</v>
      </c>
      <c r="Z36" s="1056"/>
      <c r="AA36" s="1056"/>
      <c r="AB36" s="1056"/>
      <c r="AC36" s="1056"/>
      <c r="AD36" s="1056"/>
      <c r="AE36" s="1056"/>
      <c r="AF36" s="1056"/>
      <c r="AG36" s="1056"/>
      <c r="AH36" s="1064"/>
      <c r="AI36" s="1064"/>
      <c r="AJ36" s="1064"/>
      <c r="AK36" s="1064"/>
      <c r="AL36" s="1064"/>
      <c r="AM36" s="1064"/>
      <c r="AN36" s="1064"/>
      <c r="AO36" s="1064"/>
      <c r="AP36" s="1064"/>
      <c r="AQ36" s="15"/>
    </row>
    <row r="37" spans="1:46" ht="15" customHeight="1" x14ac:dyDescent="0.2">
      <c r="A37" s="14"/>
      <c r="B37" s="1063" t="s">
        <v>119</v>
      </c>
      <c r="C37" s="1063"/>
      <c r="D37" s="1063"/>
      <c r="E37" s="1063"/>
      <c r="F37" s="1063"/>
      <c r="G37" s="1064"/>
      <c r="H37" s="1064"/>
      <c r="I37" s="1064"/>
      <c r="J37" s="1064"/>
      <c r="K37" s="1074"/>
      <c r="L37" s="1074"/>
      <c r="M37" s="1074"/>
      <c r="N37" s="1074"/>
      <c r="O37" s="1074"/>
      <c r="P37" s="1074"/>
      <c r="Q37" s="1058">
        <f>+G37*K37</f>
        <v>0</v>
      </c>
      <c r="R37" s="1058"/>
      <c r="S37" s="1058"/>
      <c r="T37" s="1058"/>
      <c r="U37" s="1058"/>
      <c r="V37" s="1058"/>
      <c r="W37" s="1058"/>
      <c r="X37" s="11"/>
      <c r="Y37" s="1056">
        <v>2</v>
      </c>
      <c r="Z37" s="1056"/>
      <c r="AA37" s="1056"/>
      <c r="AB37" s="1056"/>
      <c r="AC37" s="1056"/>
      <c r="AD37" s="1056"/>
      <c r="AE37" s="1056"/>
      <c r="AF37" s="1056"/>
      <c r="AG37" s="1056"/>
      <c r="AH37" s="1064"/>
      <c r="AI37" s="1064"/>
      <c r="AJ37" s="1064"/>
      <c r="AK37" s="1064"/>
      <c r="AL37" s="1064"/>
      <c r="AM37" s="1064"/>
      <c r="AN37" s="1064"/>
      <c r="AO37" s="1064"/>
      <c r="AP37" s="1064"/>
      <c r="AQ37" s="15"/>
    </row>
    <row r="38" spans="1:46" ht="15" customHeight="1" x14ac:dyDescent="0.2">
      <c r="A38" s="14"/>
      <c r="B38" s="1063" t="s">
        <v>120</v>
      </c>
      <c r="C38" s="1063"/>
      <c r="D38" s="1063"/>
      <c r="E38" s="1063"/>
      <c r="F38" s="1063"/>
      <c r="G38" s="1064"/>
      <c r="H38" s="1064"/>
      <c r="I38" s="1064"/>
      <c r="J38" s="1064"/>
      <c r="K38" s="1074"/>
      <c r="L38" s="1074"/>
      <c r="M38" s="1074"/>
      <c r="N38" s="1074"/>
      <c r="O38" s="1074"/>
      <c r="P38" s="1074"/>
      <c r="Q38" s="1058">
        <f>+G38*K38</f>
        <v>0</v>
      </c>
      <c r="R38" s="1058"/>
      <c r="S38" s="1058"/>
      <c r="T38" s="1058"/>
      <c r="U38" s="1058"/>
      <c r="V38" s="1058"/>
      <c r="W38" s="1058"/>
      <c r="X38" s="11"/>
      <c r="Y38" s="1056">
        <v>3</v>
      </c>
      <c r="Z38" s="1056"/>
      <c r="AA38" s="1056"/>
      <c r="AB38" s="1056"/>
      <c r="AC38" s="1056"/>
      <c r="AD38" s="1056"/>
      <c r="AE38" s="1056"/>
      <c r="AF38" s="1056"/>
      <c r="AG38" s="1056"/>
      <c r="AH38" s="1064"/>
      <c r="AI38" s="1064"/>
      <c r="AJ38" s="1064"/>
      <c r="AK38" s="1064"/>
      <c r="AL38" s="1064"/>
      <c r="AM38" s="1064"/>
      <c r="AN38" s="1064"/>
      <c r="AO38" s="1064"/>
      <c r="AP38" s="1064"/>
      <c r="AQ38" s="15"/>
    </row>
    <row r="39" spans="1:46" ht="15" customHeight="1" x14ac:dyDescent="0.2">
      <c r="A39" s="14"/>
      <c r="B39" s="1063" t="s">
        <v>121</v>
      </c>
      <c r="C39" s="1063"/>
      <c r="D39" s="1063"/>
      <c r="E39" s="1063"/>
      <c r="F39" s="1063"/>
      <c r="G39" s="1064"/>
      <c r="H39" s="1064"/>
      <c r="I39" s="1064"/>
      <c r="J39" s="1064"/>
      <c r="K39" s="1057"/>
      <c r="L39" s="1057"/>
      <c r="M39" s="1057"/>
      <c r="N39" s="1057"/>
      <c r="O39" s="1057"/>
      <c r="P39" s="1057"/>
      <c r="Q39" s="1058">
        <f>+G39*K39</f>
        <v>0</v>
      </c>
      <c r="R39" s="1058"/>
      <c r="S39" s="1058"/>
      <c r="T39" s="1058"/>
      <c r="U39" s="1058"/>
      <c r="V39" s="1058"/>
      <c r="W39" s="1058"/>
      <c r="X39" s="11"/>
      <c r="Y39" s="1056">
        <v>4</v>
      </c>
      <c r="Z39" s="1056"/>
      <c r="AA39" s="1056"/>
      <c r="AB39" s="1056"/>
      <c r="AC39" s="1056"/>
      <c r="AD39" s="1056"/>
      <c r="AE39" s="1056"/>
      <c r="AF39" s="1056"/>
      <c r="AG39" s="1056"/>
      <c r="AH39" s="1064"/>
      <c r="AI39" s="1064"/>
      <c r="AJ39" s="1064"/>
      <c r="AK39" s="1064"/>
      <c r="AL39" s="1064"/>
      <c r="AM39" s="1064"/>
      <c r="AN39" s="1064"/>
      <c r="AO39" s="1064"/>
      <c r="AP39" s="1064"/>
      <c r="AQ39" s="15"/>
    </row>
    <row r="40" spans="1:46" ht="15" customHeight="1" x14ac:dyDescent="0.2">
      <c r="A40" s="14"/>
      <c r="B40" s="39"/>
      <c r="C40" s="40"/>
      <c r="D40" s="40"/>
      <c r="E40" s="40"/>
      <c r="F40" s="40"/>
      <c r="G40" s="40"/>
      <c r="H40" s="40"/>
      <c r="I40" s="40"/>
      <c r="J40" s="65"/>
      <c r="K40" s="1071" t="s">
        <v>128</v>
      </c>
      <c r="L40" s="1072"/>
      <c r="M40" s="1072"/>
      <c r="N40" s="1072"/>
      <c r="O40" s="1072"/>
      <c r="P40" s="1073"/>
      <c r="Q40" s="1058">
        <f>SUM(Q37:W39)</f>
        <v>0</v>
      </c>
      <c r="R40" s="1058"/>
      <c r="S40" s="1058"/>
      <c r="T40" s="1058"/>
      <c r="U40" s="1058"/>
      <c r="V40" s="1058"/>
      <c r="W40" s="1058"/>
      <c r="X40" s="11"/>
      <c r="Y40" s="1056">
        <v>5</v>
      </c>
      <c r="Z40" s="1056"/>
      <c r="AA40" s="1056"/>
      <c r="AB40" s="1056"/>
      <c r="AC40" s="1056"/>
      <c r="AD40" s="1056"/>
      <c r="AE40" s="1056"/>
      <c r="AF40" s="1056"/>
      <c r="AG40" s="1056"/>
      <c r="AH40" s="1064"/>
      <c r="AI40" s="1064"/>
      <c r="AJ40" s="1064"/>
      <c r="AK40" s="1064"/>
      <c r="AL40" s="1064"/>
      <c r="AM40" s="1064"/>
      <c r="AN40" s="1064"/>
      <c r="AO40" s="1064"/>
      <c r="AP40" s="1064"/>
      <c r="AQ40" s="15"/>
    </row>
    <row r="41" spans="1:46" ht="15" customHeight="1" thickBot="1" x14ac:dyDescent="0.25">
      <c r="A41" s="14"/>
      <c r="B41" s="1004"/>
      <c r="C41" s="1004"/>
      <c r="D41" s="1004"/>
      <c r="E41" s="1004"/>
      <c r="F41" s="1004"/>
      <c r="G41" s="1004"/>
      <c r="H41" s="1004"/>
      <c r="I41" s="1004"/>
      <c r="J41" s="1004"/>
      <c r="K41" s="1004"/>
      <c r="L41" s="1004"/>
      <c r="M41" s="1004"/>
      <c r="N41" s="1004"/>
      <c r="O41" s="1004"/>
      <c r="P41" s="1004"/>
      <c r="Q41" s="913"/>
      <c r="R41" s="913"/>
      <c r="S41" s="913"/>
      <c r="T41" s="913"/>
      <c r="U41" s="913"/>
      <c r="V41" s="913"/>
      <c r="W41" s="913"/>
      <c r="X41" s="11"/>
      <c r="Y41" s="1056">
        <v>6</v>
      </c>
      <c r="Z41" s="1056"/>
      <c r="AA41" s="1056"/>
      <c r="AB41" s="1056"/>
      <c r="AC41" s="1056"/>
      <c r="AD41" s="1056"/>
      <c r="AE41" s="1056"/>
      <c r="AF41" s="1056"/>
      <c r="AG41" s="1056"/>
      <c r="AH41" s="1059"/>
      <c r="AI41" s="1059"/>
      <c r="AJ41" s="1059"/>
      <c r="AK41" s="1059"/>
      <c r="AL41" s="1059"/>
      <c r="AM41" s="1059"/>
      <c r="AN41" s="1059"/>
      <c r="AO41" s="1059"/>
      <c r="AP41" s="1059"/>
      <c r="AQ41" s="15"/>
    </row>
    <row r="42" spans="1:46" ht="18" customHeight="1" thickBot="1" x14ac:dyDescent="0.25">
      <c r="A42" s="14"/>
      <c r="B42" s="1004"/>
      <c r="C42" s="1004"/>
      <c r="D42" s="1004"/>
      <c r="E42" s="1004"/>
      <c r="F42" s="1004"/>
      <c r="G42" s="1004"/>
      <c r="H42" s="1004"/>
      <c r="I42" s="1004"/>
      <c r="J42" s="1004"/>
      <c r="K42" s="1004"/>
      <c r="L42" s="1004"/>
      <c r="M42" s="1004"/>
      <c r="N42" s="1004"/>
      <c r="O42" s="1004"/>
      <c r="P42" s="1004"/>
      <c r="Q42" s="913"/>
      <c r="R42" s="913"/>
      <c r="S42" s="913"/>
      <c r="T42" s="913"/>
      <c r="U42" s="913"/>
      <c r="V42" s="913"/>
      <c r="W42" s="913"/>
      <c r="X42" s="11"/>
      <c r="Y42" s="1061" t="s">
        <v>128</v>
      </c>
      <c r="Z42" s="1061"/>
      <c r="AA42" s="1061"/>
      <c r="AB42" s="1061"/>
      <c r="AC42" s="1061"/>
      <c r="AD42" s="1061"/>
      <c r="AE42" s="1061"/>
      <c r="AF42" s="1061"/>
      <c r="AG42" s="1062"/>
      <c r="AH42" s="1053">
        <f>SUM(AH36:AP41)</f>
        <v>0</v>
      </c>
      <c r="AI42" s="1054"/>
      <c r="AJ42" s="1054"/>
      <c r="AK42" s="1054"/>
      <c r="AL42" s="1054"/>
      <c r="AM42" s="1054"/>
      <c r="AN42" s="1054"/>
      <c r="AO42" s="1054"/>
      <c r="AP42" s="1055"/>
      <c r="AQ42" s="15"/>
    </row>
    <row r="43" spans="1:46" ht="3" customHeight="1" x14ac:dyDescent="0.2">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row>
    <row r="44" spans="1:46" ht="32.25" customHeight="1" x14ac:dyDescent="0.2">
      <c r="B44" s="1060" t="s">
        <v>10</v>
      </c>
      <c r="C44" s="1060"/>
      <c r="D44" s="1060"/>
      <c r="E44" s="1060"/>
      <c r="F44" s="1060"/>
      <c r="G44" s="1060"/>
      <c r="H44" s="1060"/>
      <c r="I44" s="1060"/>
      <c r="J44" s="1060"/>
      <c r="K44" s="1060"/>
      <c r="L44" s="1060"/>
      <c r="M44" s="1060"/>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0"/>
      <c r="AJ44" s="1060"/>
      <c r="AK44" s="1060"/>
      <c r="AL44" s="1060"/>
      <c r="AM44" s="1060"/>
      <c r="AN44" s="1060"/>
      <c r="AO44" s="1060"/>
      <c r="AP44" s="1060"/>
    </row>
    <row r="45" spans="1:46" ht="15" customHeight="1" x14ac:dyDescent="0.2">
      <c r="B45" s="11"/>
      <c r="C45" s="11"/>
      <c r="D45" s="11"/>
      <c r="E45" s="5"/>
      <c r="F45" s="1052" t="s">
        <v>307</v>
      </c>
      <c r="G45" s="1052"/>
      <c r="H45" s="1052"/>
      <c r="I45" s="1052"/>
      <c r="J45" s="1052"/>
      <c r="K45" s="1052"/>
      <c r="L45" s="1052"/>
      <c r="M45" s="1052"/>
      <c r="N45" s="1052"/>
      <c r="O45" s="1052"/>
      <c r="P45" s="1052"/>
      <c r="Q45" s="1052"/>
      <c r="R45" s="1052"/>
      <c r="S45" s="1052"/>
      <c r="T45" s="1052"/>
      <c r="U45" s="1052"/>
      <c r="V45" s="1052"/>
      <c r="W45" s="1052"/>
      <c r="X45" s="1052"/>
      <c r="Y45" s="1052"/>
      <c r="Z45" s="1052"/>
      <c r="AA45" s="1052"/>
      <c r="AB45" s="1052"/>
      <c r="AC45" s="1052"/>
      <c r="AD45" s="1052"/>
      <c r="AE45" s="1052"/>
      <c r="AF45" s="1052"/>
      <c r="AG45" s="1052"/>
      <c r="AH45" s="1052"/>
      <c r="AI45" s="1052"/>
      <c r="AJ45" s="1052"/>
      <c r="AK45" s="1052"/>
      <c r="AL45" s="1052"/>
      <c r="AM45" s="1052"/>
      <c r="AN45" s="1052"/>
      <c r="AO45" s="1052"/>
      <c r="AP45" s="1052"/>
    </row>
    <row r="46" spans="1:46" ht="21.75" customHeight="1" x14ac:dyDescent="0.2">
      <c r="F46" s="1052"/>
      <c r="G46" s="1052"/>
      <c r="H46" s="1052"/>
      <c r="I46" s="1052"/>
      <c r="J46" s="1052"/>
      <c r="K46" s="1052"/>
      <c r="L46" s="1052"/>
      <c r="M46" s="1052"/>
      <c r="N46" s="1052"/>
      <c r="O46" s="1052"/>
      <c r="P46" s="1052"/>
      <c r="Q46" s="1052"/>
      <c r="R46" s="1052"/>
      <c r="S46" s="1052"/>
      <c r="T46" s="1052"/>
      <c r="U46" s="1052"/>
      <c r="V46" s="1052"/>
      <c r="W46" s="1052"/>
      <c r="X46" s="1052"/>
      <c r="Y46" s="1052"/>
      <c r="Z46" s="1052"/>
      <c r="AA46" s="1052"/>
      <c r="AB46" s="1052"/>
      <c r="AC46" s="1052"/>
      <c r="AD46" s="1052"/>
      <c r="AE46" s="1052"/>
      <c r="AF46" s="1052"/>
      <c r="AG46" s="1052"/>
      <c r="AH46" s="1052"/>
      <c r="AI46" s="1052"/>
      <c r="AJ46" s="1052"/>
      <c r="AK46" s="1052"/>
      <c r="AL46" s="1052"/>
      <c r="AM46" s="1052"/>
      <c r="AN46" s="1052"/>
      <c r="AO46" s="1052"/>
      <c r="AP46" s="1052"/>
    </row>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sheetData>
  <sheetProtection algorithmName="SHA-512" hashValue="ChlMmhhKPJt7ws40wBMUw1WeIslFFNP3FJKAdIJyYsH+qfFMFF1nTb8EcqlXKy+dgoj4Iq1mecbFTwtUskKZWg==" saltValue="5Aspy83B7YNeHpDEWrAhFQ==" spinCount="100000" sheet="1" objects="1" scenarios="1"/>
  <mergeCells count="132">
    <mergeCell ref="Y39:AG39"/>
    <mergeCell ref="AH39:AP39"/>
    <mergeCell ref="AN25:AP25"/>
    <mergeCell ref="AJ25:AM25"/>
    <mergeCell ref="G38:J38"/>
    <mergeCell ref="K38:P38"/>
    <mergeCell ref="Q38:W38"/>
    <mergeCell ref="Q36:W36"/>
    <mergeCell ref="Y36:AG36"/>
    <mergeCell ref="AH37:AP37"/>
    <mergeCell ref="Y38:AG38"/>
    <mergeCell ref="AH38:AP38"/>
    <mergeCell ref="B34:W34"/>
    <mergeCell ref="Y34:AP34"/>
    <mergeCell ref="B35:F35"/>
    <mergeCell ref="B36:F36"/>
    <mergeCell ref="AH35:AP35"/>
    <mergeCell ref="K35:P35"/>
    <mergeCell ref="B38:F38"/>
    <mergeCell ref="Y37:AG37"/>
    <mergeCell ref="AJ27:AM27"/>
    <mergeCell ref="W25:AI25"/>
    <mergeCell ref="B25:N25"/>
    <mergeCell ref="S23:U23"/>
    <mergeCell ref="W23:AI23"/>
    <mergeCell ref="AJ14:AL14"/>
    <mergeCell ref="AJ19:AM19"/>
    <mergeCell ref="O22:R22"/>
    <mergeCell ref="S22:U22"/>
    <mergeCell ref="W22:AI22"/>
    <mergeCell ref="AJ22:AM22"/>
    <mergeCell ref="B14:J14"/>
    <mergeCell ref="N14:Q14"/>
    <mergeCell ref="R14:T14"/>
    <mergeCell ref="O23:R23"/>
    <mergeCell ref="AJ24:AM24"/>
    <mergeCell ref="AL29:AO29"/>
    <mergeCell ref="G36:J36"/>
    <mergeCell ref="K36:P36"/>
    <mergeCell ref="O25:R25"/>
    <mergeCell ref="S25:U25"/>
    <mergeCell ref="AB13:AC13"/>
    <mergeCell ref="AM14:AP14"/>
    <mergeCell ref="AD14:AF14"/>
    <mergeCell ref="AD13:AF13"/>
    <mergeCell ref="W21:AI21"/>
    <mergeCell ref="AJ23:AM23"/>
    <mergeCell ref="U14:X14"/>
    <mergeCell ref="AN23:AP23"/>
    <mergeCell ref="A1:AQ1"/>
    <mergeCell ref="B5:AP5"/>
    <mergeCell ref="B6:AP6"/>
    <mergeCell ref="A7:AQ7"/>
    <mergeCell ref="B12:J13"/>
    <mergeCell ref="B20:N20"/>
    <mergeCell ref="O20:R20"/>
    <mergeCell ref="S20:U20"/>
    <mergeCell ref="W20:AI20"/>
    <mergeCell ref="R13:T13"/>
    <mergeCell ref="AJ12:AP13"/>
    <mergeCell ref="AJ20:AM20"/>
    <mergeCell ref="AN20:AP20"/>
    <mergeCell ref="Y13:AA13"/>
    <mergeCell ref="U13:X13"/>
    <mergeCell ref="K12:M13"/>
    <mergeCell ref="K37:P37"/>
    <mergeCell ref="Q37:W37"/>
    <mergeCell ref="AN22:AP22"/>
    <mergeCell ref="O26:R26"/>
    <mergeCell ref="B24:N24"/>
    <mergeCell ref="K14:M14"/>
    <mergeCell ref="AN26:AP26"/>
    <mergeCell ref="N12:T12"/>
    <mergeCell ref="W19:AI19"/>
    <mergeCell ref="B19:N19"/>
    <mergeCell ref="O19:R19"/>
    <mergeCell ref="AB14:AC14"/>
    <mergeCell ref="AG14:AI14"/>
    <mergeCell ref="AN19:AP19"/>
    <mergeCell ref="A17:AQ17"/>
    <mergeCell ref="S29:V29"/>
    <mergeCell ref="U12:AA12"/>
    <mergeCell ref="N13:Q13"/>
    <mergeCell ref="AB12:AI12"/>
    <mergeCell ref="AG13:AI13"/>
    <mergeCell ref="B26:N26"/>
    <mergeCell ref="B21:N21"/>
    <mergeCell ref="S24:U24"/>
    <mergeCell ref="W24:AI24"/>
    <mergeCell ref="Y14:AA14"/>
    <mergeCell ref="S19:U19"/>
    <mergeCell ref="AN21:AP21"/>
    <mergeCell ref="AN27:AP27"/>
    <mergeCell ref="W26:AI26"/>
    <mergeCell ref="AJ26:AM26"/>
    <mergeCell ref="A32:AQ32"/>
    <mergeCell ref="B27:N27"/>
    <mergeCell ref="O27:R27"/>
    <mergeCell ref="S27:U27"/>
    <mergeCell ref="W27:AI27"/>
    <mergeCell ref="B23:N23"/>
    <mergeCell ref="O21:R21"/>
    <mergeCell ref="S21:U21"/>
    <mergeCell ref="B22:N22"/>
    <mergeCell ref="O24:R24"/>
    <mergeCell ref="S26:U26"/>
    <mergeCell ref="AJ21:AM21"/>
    <mergeCell ref="AN24:AP24"/>
    <mergeCell ref="F45:AP46"/>
    <mergeCell ref="AH42:AP42"/>
    <mergeCell ref="B41:P41"/>
    <mergeCell ref="Q42:W42"/>
    <mergeCell ref="Y41:AG41"/>
    <mergeCell ref="Y35:AG35"/>
    <mergeCell ref="G35:J35"/>
    <mergeCell ref="Q35:W35"/>
    <mergeCell ref="K39:P39"/>
    <mergeCell ref="Q39:W39"/>
    <mergeCell ref="AH41:AP41"/>
    <mergeCell ref="B42:P42"/>
    <mergeCell ref="B44:AP44"/>
    <mergeCell ref="Y42:AG42"/>
    <mergeCell ref="Q41:W41"/>
    <mergeCell ref="B39:F39"/>
    <mergeCell ref="G39:J39"/>
    <mergeCell ref="AH36:AP36"/>
    <mergeCell ref="Y40:AG40"/>
    <mergeCell ref="AH40:AP40"/>
    <mergeCell ref="Q40:W40"/>
    <mergeCell ref="K40:P40"/>
    <mergeCell ref="B37:F37"/>
    <mergeCell ref="G37:J37"/>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Q307"/>
  <sheetViews>
    <sheetView showGridLines="0"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84" t="s">
        <v>133</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1084"/>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253"/>
      <c r="P3" s="254"/>
      <c r="Q3" s="253"/>
      <c r="R3" s="253"/>
      <c r="S3" s="253"/>
      <c r="T3" s="253"/>
      <c r="U3" s="253"/>
      <c r="V3" s="253"/>
      <c r="W3" s="253"/>
      <c r="X3" s="253"/>
      <c r="Y3" s="253"/>
      <c r="Z3" s="253"/>
      <c r="AA3" s="253"/>
      <c r="AB3" s="253"/>
      <c r="AC3" s="253"/>
      <c r="AD3" s="253"/>
      <c r="AE3" s="253"/>
      <c r="AF3" s="5"/>
      <c r="AG3" s="10" t="s">
        <v>32</v>
      </c>
      <c r="AH3" s="11"/>
      <c r="AI3" s="5"/>
      <c r="AJ3" s="5"/>
      <c r="AK3" s="72" t="str">
        <f>+'Fiche 0'!AK3</f>
        <v>2019 / 2020</v>
      </c>
      <c r="AL3" s="12"/>
      <c r="AM3" s="12"/>
      <c r="AN3" s="12"/>
      <c r="AO3" s="12"/>
      <c r="AP3" s="12"/>
    </row>
    <row r="4" spans="1:43" ht="27" customHeight="1" x14ac:dyDescent="0.25">
      <c r="J4" s="11"/>
      <c r="K4" s="11"/>
      <c r="L4" s="11"/>
      <c r="M4" s="11"/>
      <c r="N4" s="11"/>
      <c r="O4" s="11"/>
      <c r="P4" s="11"/>
      <c r="Q4" s="11"/>
      <c r="R4" s="11"/>
      <c r="S4" s="11"/>
      <c r="T4" s="11"/>
      <c r="AF4" s="11"/>
      <c r="AG4" s="11"/>
      <c r="AI4" s="11"/>
      <c r="AJ4" s="67"/>
      <c r="AK4" s="68"/>
      <c r="AL4" s="68"/>
      <c r="AM4" s="68"/>
      <c r="AN4" s="68"/>
      <c r="AO4" s="68"/>
      <c r="AP4" s="69" t="s">
        <v>169</v>
      </c>
    </row>
    <row r="5" spans="1:43" ht="36" customHeight="1" x14ac:dyDescent="0.2">
      <c r="B5" s="1085" t="s">
        <v>2</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row>
    <row r="6" spans="1:43" ht="155.25" customHeight="1" x14ac:dyDescent="0.2">
      <c r="B6" s="1097" t="s">
        <v>190</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row>
    <row r="7" spans="1:43" ht="15.75" customHeight="1" x14ac:dyDescent="0.2">
      <c r="A7" s="1077" t="s">
        <v>111</v>
      </c>
      <c r="B7" s="1078"/>
      <c r="C7" s="1078"/>
      <c r="D7" s="1078"/>
      <c r="E7" s="1078"/>
      <c r="F7" s="1078"/>
      <c r="G7" s="1078"/>
      <c r="H7" s="1078"/>
      <c r="I7" s="1078"/>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c r="AG7" s="1078"/>
      <c r="AH7" s="1078"/>
      <c r="AI7" s="1078"/>
      <c r="AJ7" s="1078"/>
      <c r="AK7" s="1078"/>
      <c r="AL7" s="1078"/>
      <c r="AM7" s="1078"/>
      <c r="AN7" s="1078"/>
      <c r="AO7" s="1078"/>
      <c r="AP7" s="1078"/>
      <c r="AQ7" s="1079"/>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5" customHeight="1" x14ac:dyDescent="0.2">
      <c r="A9" s="14"/>
      <c r="B9" s="2" t="s">
        <v>163</v>
      </c>
      <c r="C9" s="2"/>
      <c r="D9" s="2"/>
      <c r="E9" s="2"/>
      <c r="F9" s="2"/>
      <c r="G9" s="2"/>
      <c r="H9" s="2"/>
      <c r="I9" s="2"/>
      <c r="J9" s="2"/>
      <c r="K9" s="2"/>
      <c r="L9" s="256"/>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15"/>
    </row>
    <row r="10" spans="1:43" ht="3" customHeight="1" x14ac:dyDescent="0.2">
      <c r="A10" s="14"/>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15"/>
    </row>
    <row r="11" spans="1:43" ht="15" customHeight="1" x14ac:dyDescent="0.2">
      <c r="A11" s="14"/>
      <c r="B11" s="2" t="s">
        <v>13</v>
      </c>
      <c r="C11" s="2"/>
      <c r="D11" s="2"/>
      <c r="E11" s="2"/>
      <c r="F11" s="2"/>
      <c r="G11" s="2"/>
      <c r="H11" s="2"/>
      <c r="I11" s="2"/>
      <c r="J11" s="2"/>
      <c r="K11" s="2"/>
      <c r="L11" s="2"/>
      <c r="M11" s="2"/>
      <c r="N11" s="2"/>
      <c r="P11" s="2" t="s">
        <v>12</v>
      </c>
      <c r="Q11" s="2"/>
      <c r="R11" s="2"/>
      <c r="S11" s="2"/>
      <c r="T11" s="2"/>
      <c r="U11" s="2"/>
      <c r="V11" s="879"/>
      <c r="W11" s="881"/>
      <c r="X11" s="2"/>
      <c r="Y11" s="2" t="s">
        <v>11</v>
      </c>
      <c r="AA11" s="2"/>
      <c r="AB11" s="2"/>
      <c r="AC11" s="879"/>
      <c r="AD11" s="881"/>
      <c r="AF11" s="2" t="s">
        <v>174</v>
      </c>
      <c r="AH11" s="2"/>
      <c r="AJ11" s="2"/>
      <c r="AK11" s="2"/>
      <c r="AL11" s="1"/>
      <c r="AM11" s="1"/>
      <c r="AN11" s="1"/>
      <c r="AO11" s="879"/>
      <c r="AP11" s="881"/>
      <c r="AQ11" s="15"/>
    </row>
    <row r="12" spans="1:43" ht="3" customHeight="1" x14ac:dyDescent="0.2">
      <c r="A12" s="14"/>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15"/>
    </row>
    <row r="13" spans="1:43" s="9" customFormat="1" ht="18" customHeight="1" x14ac:dyDescent="0.2">
      <c r="A13" s="42"/>
      <c r="B13" s="1089" t="s">
        <v>228</v>
      </c>
      <c r="C13" s="1066"/>
      <c r="D13" s="1066"/>
      <c r="E13" s="1066"/>
      <c r="F13" s="1066"/>
      <c r="G13" s="1066"/>
      <c r="H13" s="1066"/>
      <c r="I13" s="1066"/>
      <c r="J13" s="1066"/>
      <c r="K13" s="1066" t="s">
        <v>158</v>
      </c>
      <c r="L13" s="1066"/>
      <c r="M13" s="1066"/>
      <c r="N13" s="1075" t="s">
        <v>155</v>
      </c>
      <c r="O13" s="1075"/>
      <c r="P13" s="1075"/>
      <c r="Q13" s="1075"/>
      <c r="R13" s="1075"/>
      <c r="S13" s="1075"/>
      <c r="T13" s="1075"/>
      <c r="U13" s="1075" t="s">
        <v>157</v>
      </c>
      <c r="V13" s="1075"/>
      <c r="W13" s="1075"/>
      <c r="X13" s="1075"/>
      <c r="Y13" s="1075"/>
      <c r="Z13" s="1075"/>
      <c r="AA13" s="1075"/>
      <c r="AB13" s="1075" t="s">
        <v>159</v>
      </c>
      <c r="AC13" s="1075"/>
      <c r="AD13" s="1075"/>
      <c r="AE13" s="1075"/>
      <c r="AF13" s="1075"/>
      <c r="AG13" s="1075"/>
      <c r="AH13" s="1075"/>
      <c r="AI13" s="1075"/>
      <c r="AJ13" s="1066" t="s">
        <v>162</v>
      </c>
      <c r="AK13" s="1066"/>
      <c r="AL13" s="1066"/>
      <c r="AM13" s="1090" t="s">
        <v>161</v>
      </c>
      <c r="AN13" s="1090"/>
      <c r="AO13" s="1090"/>
      <c r="AP13" s="1090"/>
      <c r="AQ13" s="34"/>
    </row>
    <row r="14" spans="1:43" s="9" customFormat="1" ht="15" customHeight="1" x14ac:dyDescent="0.2">
      <c r="A14" s="42"/>
      <c r="B14" s="1066"/>
      <c r="C14" s="1066"/>
      <c r="D14" s="1066"/>
      <c r="E14" s="1066"/>
      <c r="F14" s="1066"/>
      <c r="G14" s="1066"/>
      <c r="H14" s="1066"/>
      <c r="I14" s="1066"/>
      <c r="J14" s="1066"/>
      <c r="K14" s="1066"/>
      <c r="L14" s="1066"/>
      <c r="M14" s="1066"/>
      <c r="N14" s="1066" t="s">
        <v>131</v>
      </c>
      <c r="O14" s="1066"/>
      <c r="P14" s="1066"/>
      <c r="Q14" s="1066"/>
      <c r="R14" s="1066" t="s">
        <v>156</v>
      </c>
      <c r="S14" s="1066"/>
      <c r="T14" s="1066"/>
      <c r="U14" s="1066" t="s">
        <v>131</v>
      </c>
      <c r="V14" s="1066"/>
      <c r="W14" s="1066"/>
      <c r="X14" s="1066"/>
      <c r="Y14" s="1066" t="s">
        <v>156</v>
      </c>
      <c r="Z14" s="1066"/>
      <c r="AA14" s="1066"/>
      <c r="AB14" s="1075" t="s">
        <v>18</v>
      </c>
      <c r="AC14" s="1075"/>
      <c r="AD14" s="1075" t="s">
        <v>113</v>
      </c>
      <c r="AE14" s="1075"/>
      <c r="AF14" s="1075"/>
      <c r="AG14" s="1075" t="s">
        <v>160</v>
      </c>
      <c r="AH14" s="1075"/>
      <c r="AI14" s="1075"/>
      <c r="AJ14" s="1066"/>
      <c r="AK14" s="1066"/>
      <c r="AL14" s="1066"/>
      <c r="AM14" s="1090"/>
      <c r="AN14" s="1090"/>
      <c r="AO14" s="1090"/>
      <c r="AP14" s="1090"/>
      <c r="AQ14" s="34"/>
    </row>
    <row r="15" spans="1:43" s="9" customFormat="1" ht="15" customHeight="1" x14ac:dyDescent="0.2">
      <c r="A15" s="42"/>
      <c r="B15" s="970"/>
      <c r="C15" s="970"/>
      <c r="D15" s="970"/>
      <c r="E15" s="970"/>
      <c r="F15" s="970"/>
      <c r="G15" s="970"/>
      <c r="H15" s="970"/>
      <c r="I15" s="970"/>
      <c r="J15" s="970"/>
      <c r="K15" s="1064"/>
      <c r="L15" s="1064"/>
      <c r="M15" s="1064"/>
      <c r="N15" s="1100"/>
      <c r="O15" s="1067"/>
      <c r="P15" s="1067"/>
      <c r="Q15" s="1067"/>
      <c r="R15" s="1067"/>
      <c r="S15" s="1067"/>
      <c r="T15" s="1067"/>
      <c r="U15" s="1067"/>
      <c r="V15" s="1067"/>
      <c r="W15" s="1067"/>
      <c r="X15" s="1067"/>
      <c r="Y15" s="1067"/>
      <c r="Z15" s="1067"/>
      <c r="AA15" s="1067"/>
      <c r="AB15" s="1098"/>
      <c r="AC15" s="1098"/>
      <c r="AD15" s="1098"/>
      <c r="AE15" s="1098"/>
      <c r="AF15" s="1098"/>
      <c r="AG15" s="1098"/>
      <c r="AH15" s="1098"/>
      <c r="AI15" s="1098"/>
      <c r="AJ15" s="1064"/>
      <c r="AK15" s="1064"/>
      <c r="AL15" s="1064"/>
      <c r="AM15" s="1099"/>
      <c r="AN15" s="1099"/>
      <c r="AO15" s="1099"/>
      <c r="AP15" s="1099"/>
      <c r="AQ15" s="34"/>
    </row>
    <row r="16" spans="1:43" s="9" customFormat="1" ht="15" customHeight="1" x14ac:dyDescent="0.2">
      <c r="A16" s="42"/>
      <c r="B16" s="970"/>
      <c r="C16" s="970"/>
      <c r="D16" s="970"/>
      <c r="E16" s="970"/>
      <c r="F16" s="970"/>
      <c r="G16" s="970"/>
      <c r="H16" s="970"/>
      <c r="I16" s="970"/>
      <c r="J16" s="970"/>
      <c r="K16" s="1064"/>
      <c r="L16" s="1064"/>
      <c r="M16" s="1064"/>
      <c r="N16" s="1067"/>
      <c r="O16" s="1067"/>
      <c r="P16" s="1067"/>
      <c r="Q16" s="1067"/>
      <c r="R16" s="1067"/>
      <c r="S16" s="1067"/>
      <c r="T16" s="1067"/>
      <c r="U16" s="1067"/>
      <c r="V16" s="1067"/>
      <c r="W16" s="1067"/>
      <c r="X16" s="1067"/>
      <c r="Y16" s="1067"/>
      <c r="Z16" s="1067"/>
      <c r="AA16" s="1067"/>
      <c r="AB16" s="1098"/>
      <c r="AC16" s="1098"/>
      <c r="AD16" s="1098"/>
      <c r="AE16" s="1098"/>
      <c r="AF16" s="1098"/>
      <c r="AG16" s="1098"/>
      <c r="AH16" s="1098"/>
      <c r="AI16" s="1098"/>
      <c r="AJ16" s="1064"/>
      <c r="AK16" s="1064"/>
      <c r="AL16" s="1064"/>
      <c r="AM16" s="1099"/>
      <c r="AN16" s="1099"/>
      <c r="AO16" s="1099"/>
      <c r="AP16" s="1099"/>
      <c r="AQ16" s="34"/>
    </row>
    <row r="17" spans="1:43" s="9" customFormat="1" ht="15" customHeight="1" x14ac:dyDescent="0.2">
      <c r="A17" s="42"/>
      <c r="B17" s="970"/>
      <c r="C17" s="970"/>
      <c r="D17" s="970"/>
      <c r="E17" s="970"/>
      <c r="F17" s="970"/>
      <c r="G17" s="970"/>
      <c r="H17" s="970"/>
      <c r="I17" s="970"/>
      <c r="J17" s="970"/>
      <c r="K17" s="1064"/>
      <c r="L17" s="1064"/>
      <c r="M17" s="1064"/>
      <c r="N17" s="1067"/>
      <c r="O17" s="1067"/>
      <c r="P17" s="1067"/>
      <c r="Q17" s="1067"/>
      <c r="R17" s="1067"/>
      <c r="S17" s="1067"/>
      <c r="T17" s="1067"/>
      <c r="U17" s="1067"/>
      <c r="V17" s="1067"/>
      <c r="W17" s="1067"/>
      <c r="X17" s="1067"/>
      <c r="Y17" s="1067"/>
      <c r="Z17" s="1067"/>
      <c r="AA17" s="1067"/>
      <c r="AB17" s="1098"/>
      <c r="AC17" s="1098"/>
      <c r="AD17" s="1098"/>
      <c r="AE17" s="1098"/>
      <c r="AF17" s="1098"/>
      <c r="AG17" s="1098"/>
      <c r="AH17" s="1098"/>
      <c r="AI17" s="1098"/>
      <c r="AJ17" s="1064"/>
      <c r="AK17" s="1064"/>
      <c r="AL17" s="1064"/>
      <c r="AM17" s="1099"/>
      <c r="AN17" s="1099"/>
      <c r="AO17" s="1099"/>
      <c r="AP17" s="1099"/>
      <c r="AQ17" s="34"/>
    </row>
    <row r="18" spans="1:43" s="9" customFormat="1" ht="15" customHeight="1" x14ac:dyDescent="0.2">
      <c r="A18" s="42"/>
      <c r="B18" s="970"/>
      <c r="C18" s="970"/>
      <c r="D18" s="970"/>
      <c r="E18" s="970"/>
      <c r="F18" s="970"/>
      <c r="G18" s="970"/>
      <c r="H18" s="970"/>
      <c r="I18" s="970"/>
      <c r="J18" s="970"/>
      <c r="K18" s="1064"/>
      <c r="L18" s="1064"/>
      <c r="M18" s="1064"/>
      <c r="N18" s="1067"/>
      <c r="O18" s="1067"/>
      <c r="P18" s="1067"/>
      <c r="Q18" s="1067"/>
      <c r="R18" s="1067"/>
      <c r="S18" s="1067"/>
      <c r="T18" s="1067"/>
      <c r="U18" s="1067"/>
      <c r="V18" s="1067"/>
      <c r="W18" s="1067"/>
      <c r="X18" s="1067"/>
      <c r="Y18" s="1067"/>
      <c r="Z18" s="1067"/>
      <c r="AA18" s="1067"/>
      <c r="AB18" s="1098"/>
      <c r="AC18" s="1098"/>
      <c r="AD18" s="1098"/>
      <c r="AE18" s="1098"/>
      <c r="AF18" s="1098"/>
      <c r="AG18" s="1098"/>
      <c r="AH18" s="1098"/>
      <c r="AI18" s="1098"/>
      <c r="AJ18" s="1064"/>
      <c r="AK18" s="1064"/>
      <c r="AL18" s="1064"/>
      <c r="AM18" s="1099"/>
      <c r="AN18" s="1099"/>
      <c r="AO18" s="1099"/>
      <c r="AP18" s="1099"/>
      <c r="AQ18" s="34"/>
    </row>
    <row r="19" spans="1:43" s="9" customFormat="1" ht="15" customHeight="1" x14ac:dyDescent="0.2">
      <c r="A19" s="42"/>
      <c r="B19" s="970"/>
      <c r="C19" s="970"/>
      <c r="D19" s="970"/>
      <c r="E19" s="970"/>
      <c r="F19" s="970"/>
      <c r="G19" s="970"/>
      <c r="H19" s="970"/>
      <c r="I19" s="970"/>
      <c r="J19" s="970"/>
      <c r="K19" s="1064"/>
      <c r="L19" s="1064"/>
      <c r="M19" s="1064"/>
      <c r="N19" s="1067"/>
      <c r="O19" s="1067"/>
      <c r="P19" s="1067"/>
      <c r="Q19" s="1067"/>
      <c r="R19" s="1067"/>
      <c r="S19" s="1067"/>
      <c r="T19" s="1067"/>
      <c r="U19" s="1067"/>
      <c r="V19" s="1067"/>
      <c r="W19" s="1067"/>
      <c r="X19" s="1067"/>
      <c r="Y19" s="1067"/>
      <c r="Z19" s="1067"/>
      <c r="AA19" s="1067"/>
      <c r="AB19" s="1098"/>
      <c r="AC19" s="1098"/>
      <c r="AD19" s="1098"/>
      <c r="AE19" s="1098"/>
      <c r="AF19" s="1098"/>
      <c r="AG19" s="1098"/>
      <c r="AH19" s="1098"/>
      <c r="AI19" s="1098"/>
      <c r="AJ19" s="1064"/>
      <c r="AK19" s="1064"/>
      <c r="AL19" s="1064"/>
      <c r="AM19" s="1099"/>
      <c r="AN19" s="1099"/>
      <c r="AO19" s="1099"/>
      <c r="AP19" s="1099"/>
      <c r="AQ19" s="34"/>
    </row>
    <row r="20" spans="1:43" s="9" customFormat="1" ht="15" customHeight="1" x14ac:dyDescent="0.2">
      <c r="A20" s="42"/>
      <c r="B20" s="970"/>
      <c r="C20" s="970"/>
      <c r="D20" s="970"/>
      <c r="E20" s="970"/>
      <c r="F20" s="970"/>
      <c r="G20" s="970"/>
      <c r="H20" s="970"/>
      <c r="I20" s="970"/>
      <c r="J20" s="970"/>
      <c r="K20" s="1064"/>
      <c r="L20" s="1064"/>
      <c r="M20" s="1064"/>
      <c r="N20" s="1067"/>
      <c r="O20" s="1067"/>
      <c r="P20" s="1067"/>
      <c r="Q20" s="1067"/>
      <c r="R20" s="1067"/>
      <c r="S20" s="1067"/>
      <c r="T20" s="1067"/>
      <c r="U20" s="1067"/>
      <c r="V20" s="1067"/>
      <c r="W20" s="1067"/>
      <c r="X20" s="1067"/>
      <c r="Y20" s="1067"/>
      <c r="Z20" s="1067"/>
      <c r="AA20" s="1067"/>
      <c r="AB20" s="1098"/>
      <c r="AC20" s="1098"/>
      <c r="AD20" s="1098"/>
      <c r="AE20" s="1098"/>
      <c r="AF20" s="1098"/>
      <c r="AG20" s="1098"/>
      <c r="AH20" s="1098"/>
      <c r="AI20" s="1098"/>
      <c r="AJ20" s="1064"/>
      <c r="AK20" s="1064"/>
      <c r="AL20" s="1064"/>
      <c r="AM20" s="1099"/>
      <c r="AN20" s="1099"/>
      <c r="AO20" s="1099"/>
      <c r="AP20" s="1099"/>
      <c r="AQ20" s="34"/>
    </row>
    <row r="21" spans="1:43" s="9" customFormat="1" ht="15" customHeight="1" x14ac:dyDescent="0.2">
      <c r="A21" s="42"/>
      <c r="B21" s="970"/>
      <c r="C21" s="970"/>
      <c r="D21" s="970"/>
      <c r="E21" s="970"/>
      <c r="F21" s="970"/>
      <c r="G21" s="970"/>
      <c r="H21" s="970"/>
      <c r="I21" s="970"/>
      <c r="J21" s="970"/>
      <c r="K21" s="1064"/>
      <c r="L21" s="1064"/>
      <c r="M21" s="1064"/>
      <c r="N21" s="1067"/>
      <c r="O21" s="1067"/>
      <c r="P21" s="1067"/>
      <c r="Q21" s="1067"/>
      <c r="R21" s="1067"/>
      <c r="S21" s="1067"/>
      <c r="T21" s="1067"/>
      <c r="U21" s="1067"/>
      <c r="V21" s="1067"/>
      <c r="W21" s="1067"/>
      <c r="X21" s="1067"/>
      <c r="Y21" s="1067"/>
      <c r="Z21" s="1067"/>
      <c r="AA21" s="1067"/>
      <c r="AB21" s="1098"/>
      <c r="AC21" s="1098"/>
      <c r="AD21" s="1098"/>
      <c r="AE21" s="1098"/>
      <c r="AF21" s="1098"/>
      <c r="AG21" s="1098"/>
      <c r="AH21" s="1098"/>
      <c r="AI21" s="1098"/>
      <c r="AJ21" s="1064"/>
      <c r="AK21" s="1064"/>
      <c r="AL21" s="1064"/>
      <c r="AM21" s="1099"/>
      <c r="AN21" s="1099"/>
      <c r="AO21" s="1099"/>
      <c r="AP21" s="1099"/>
      <c r="AQ21" s="34"/>
    </row>
    <row r="22" spans="1:43" s="9" customFormat="1" ht="15" customHeight="1" x14ac:dyDescent="0.2">
      <c r="A22" s="42"/>
      <c r="B22" s="970"/>
      <c r="C22" s="970"/>
      <c r="D22" s="970"/>
      <c r="E22" s="970"/>
      <c r="F22" s="970"/>
      <c r="G22" s="970"/>
      <c r="H22" s="970"/>
      <c r="I22" s="970"/>
      <c r="J22" s="970"/>
      <c r="K22" s="1064"/>
      <c r="L22" s="1064"/>
      <c r="M22" s="1064"/>
      <c r="N22" s="1067"/>
      <c r="O22" s="1067"/>
      <c r="P22" s="1067"/>
      <c r="Q22" s="1067"/>
      <c r="R22" s="1067"/>
      <c r="S22" s="1067"/>
      <c r="T22" s="1067"/>
      <c r="U22" s="1067"/>
      <c r="V22" s="1067"/>
      <c r="W22" s="1067"/>
      <c r="X22" s="1067"/>
      <c r="Y22" s="1067"/>
      <c r="Z22" s="1067"/>
      <c r="AA22" s="1067"/>
      <c r="AB22" s="1098"/>
      <c r="AC22" s="1098"/>
      <c r="AD22" s="1098"/>
      <c r="AE22" s="1098"/>
      <c r="AF22" s="1098"/>
      <c r="AG22" s="1098"/>
      <c r="AH22" s="1098"/>
      <c r="AI22" s="1098"/>
      <c r="AJ22" s="1064"/>
      <c r="AK22" s="1064"/>
      <c r="AL22" s="1064"/>
      <c r="AM22" s="1099"/>
      <c r="AN22" s="1099"/>
      <c r="AO22" s="1099"/>
      <c r="AP22" s="1099"/>
      <c r="AQ22" s="34"/>
    </row>
    <row r="23" spans="1:43" s="9" customFormat="1" ht="15" customHeight="1" x14ac:dyDescent="0.2">
      <c r="A23" s="42"/>
      <c r="B23" s="970"/>
      <c r="C23" s="970"/>
      <c r="D23" s="970"/>
      <c r="E23" s="970"/>
      <c r="F23" s="970"/>
      <c r="G23" s="970"/>
      <c r="H23" s="970"/>
      <c r="I23" s="970"/>
      <c r="J23" s="970"/>
      <c r="K23" s="1064"/>
      <c r="L23" s="1064"/>
      <c r="M23" s="1064"/>
      <c r="N23" s="1067"/>
      <c r="O23" s="1067"/>
      <c r="P23" s="1067"/>
      <c r="Q23" s="1067"/>
      <c r="R23" s="1067"/>
      <c r="S23" s="1067"/>
      <c r="T23" s="1067"/>
      <c r="U23" s="1067"/>
      <c r="V23" s="1067"/>
      <c r="W23" s="1067"/>
      <c r="X23" s="1067"/>
      <c r="Y23" s="1067"/>
      <c r="Z23" s="1067"/>
      <c r="AA23" s="1067"/>
      <c r="AB23" s="1098"/>
      <c r="AC23" s="1098"/>
      <c r="AD23" s="1098"/>
      <c r="AE23" s="1098"/>
      <c r="AF23" s="1098"/>
      <c r="AG23" s="1098"/>
      <c r="AH23" s="1098"/>
      <c r="AI23" s="1098"/>
      <c r="AJ23" s="1064"/>
      <c r="AK23" s="1064"/>
      <c r="AL23" s="1064"/>
      <c r="AM23" s="1099"/>
      <c r="AN23" s="1099"/>
      <c r="AO23" s="1099"/>
      <c r="AP23" s="1099"/>
      <c r="AQ23" s="34"/>
    </row>
    <row r="24" spans="1:43" s="9" customFormat="1" ht="15" customHeight="1" x14ac:dyDescent="0.2">
      <c r="A24" s="42"/>
      <c r="B24" s="970"/>
      <c r="C24" s="970"/>
      <c r="D24" s="970"/>
      <c r="E24" s="970"/>
      <c r="F24" s="970"/>
      <c r="G24" s="970"/>
      <c r="H24" s="970"/>
      <c r="I24" s="970"/>
      <c r="J24" s="970"/>
      <c r="K24" s="1064"/>
      <c r="L24" s="1064"/>
      <c r="M24" s="1064"/>
      <c r="N24" s="1067"/>
      <c r="O24" s="1067"/>
      <c r="P24" s="1067"/>
      <c r="Q24" s="1067"/>
      <c r="R24" s="1067"/>
      <c r="S24" s="1067"/>
      <c r="T24" s="1067"/>
      <c r="U24" s="1067"/>
      <c r="V24" s="1067"/>
      <c r="W24" s="1067"/>
      <c r="X24" s="1067"/>
      <c r="Y24" s="1067"/>
      <c r="Z24" s="1067"/>
      <c r="AA24" s="1067"/>
      <c r="AB24" s="1098"/>
      <c r="AC24" s="1098"/>
      <c r="AD24" s="1098"/>
      <c r="AE24" s="1098"/>
      <c r="AF24" s="1098"/>
      <c r="AG24" s="1098"/>
      <c r="AH24" s="1098"/>
      <c r="AI24" s="1098"/>
      <c r="AJ24" s="1064"/>
      <c r="AK24" s="1064"/>
      <c r="AL24" s="1064"/>
      <c r="AM24" s="1099"/>
      <c r="AN24" s="1099"/>
      <c r="AO24" s="1099"/>
      <c r="AP24" s="1099"/>
      <c r="AQ24" s="34"/>
    </row>
    <row r="25" spans="1:43" s="9" customFormat="1" ht="15" customHeight="1" x14ac:dyDescent="0.2">
      <c r="A25" s="42"/>
      <c r="B25" s="970"/>
      <c r="C25" s="970"/>
      <c r="D25" s="970"/>
      <c r="E25" s="970"/>
      <c r="F25" s="970"/>
      <c r="G25" s="970"/>
      <c r="H25" s="970"/>
      <c r="I25" s="970"/>
      <c r="J25" s="970"/>
      <c r="K25" s="1064"/>
      <c r="L25" s="1064"/>
      <c r="M25" s="1064"/>
      <c r="N25" s="1067"/>
      <c r="O25" s="1067"/>
      <c r="P25" s="1067"/>
      <c r="Q25" s="1067"/>
      <c r="R25" s="1067"/>
      <c r="S25" s="1067"/>
      <c r="T25" s="1067"/>
      <c r="U25" s="1067"/>
      <c r="V25" s="1067"/>
      <c r="W25" s="1067"/>
      <c r="X25" s="1067"/>
      <c r="Y25" s="1067"/>
      <c r="Z25" s="1067"/>
      <c r="AA25" s="1067"/>
      <c r="AB25" s="1098"/>
      <c r="AC25" s="1098"/>
      <c r="AD25" s="1098"/>
      <c r="AE25" s="1098"/>
      <c r="AF25" s="1098"/>
      <c r="AG25" s="1098"/>
      <c r="AH25" s="1098"/>
      <c r="AI25" s="1098"/>
      <c r="AJ25" s="1064"/>
      <c r="AK25" s="1064"/>
      <c r="AL25" s="1064"/>
      <c r="AM25" s="1099"/>
      <c r="AN25" s="1099"/>
      <c r="AO25" s="1099"/>
      <c r="AP25" s="1099"/>
      <c r="AQ25" s="34"/>
    </row>
    <row r="26" spans="1:43" s="9" customFormat="1" ht="15" customHeight="1" x14ac:dyDescent="0.2">
      <c r="A26" s="42"/>
      <c r="B26" s="970"/>
      <c r="C26" s="970"/>
      <c r="D26" s="970"/>
      <c r="E26" s="970"/>
      <c r="F26" s="970"/>
      <c r="G26" s="970"/>
      <c r="H26" s="970"/>
      <c r="I26" s="970"/>
      <c r="J26" s="970"/>
      <c r="K26" s="1064"/>
      <c r="L26" s="1064"/>
      <c r="M26" s="1064"/>
      <c r="N26" s="1067"/>
      <c r="O26" s="1067"/>
      <c r="P26" s="1067"/>
      <c r="Q26" s="1067"/>
      <c r="R26" s="1067"/>
      <c r="S26" s="1067"/>
      <c r="T26" s="1067"/>
      <c r="U26" s="1067"/>
      <c r="V26" s="1067"/>
      <c r="W26" s="1067"/>
      <c r="X26" s="1067"/>
      <c r="Y26" s="1067"/>
      <c r="Z26" s="1067"/>
      <c r="AA26" s="1067"/>
      <c r="AB26" s="1098"/>
      <c r="AC26" s="1098"/>
      <c r="AD26" s="1098"/>
      <c r="AE26" s="1098"/>
      <c r="AF26" s="1098"/>
      <c r="AG26" s="1098"/>
      <c r="AH26" s="1098"/>
      <c r="AI26" s="1098"/>
      <c r="AJ26" s="1064"/>
      <c r="AK26" s="1064"/>
      <c r="AL26" s="1064"/>
      <c r="AM26" s="1099"/>
      <c r="AN26" s="1099"/>
      <c r="AO26" s="1099"/>
      <c r="AP26" s="1099"/>
      <c r="AQ26" s="34"/>
    </row>
    <row r="27" spans="1:43" s="9" customFormat="1" ht="15" customHeight="1" x14ac:dyDescent="0.2">
      <c r="A27" s="42"/>
      <c r="B27" s="970"/>
      <c r="C27" s="970"/>
      <c r="D27" s="970"/>
      <c r="E27" s="970"/>
      <c r="F27" s="970"/>
      <c r="G27" s="970"/>
      <c r="H27" s="970"/>
      <c r="I27" s="970"/>
      <c r="J27" s="970"/>
      <c r="K27" s="1064"/>
      <c r="L27" s="1064"/>
      <c r="M27" s="1064"/>
      <c r="N27" s="1067"/>
      <c r="O27" s="1067"/>
      <c r="P27" s="1067"/>
      <c r="Q27" s="1067"/>
      <c r="R27" s="1067"/>
      <c r="S27" s="1067"/>
      <c r="T27" s="1067"/>
      <c r="U27" s="1067"/>
      <c r="V27" s="1067"/>
      <c r="W27" s="1067"/>
      <c r="X27" s="1067"/>
      <c r="Y27" s="1067"/>
      <c r="Z27" s="1067"/>
      <c r="AA27" s="1067"/>
      <c r="AB27" s="1098"/>
      <c r="AC27" s="1098"/>
      <c r="AD27" s="1098"/>
      <c r="AE27" s="1098"/>
      <c r="AF27" s="1098"/>
      <c r="AG27" s="1098"/>
      <c r="AH27" s="1098"/>
      <c r="AI27" s="1098"/>
      <c r="AJ27" s="1064"/>
      <c r="AK27" s="1064"/>
      <c r="AL27" s="1064"/>
      <c r="AM27" s="1099"/>
      <c r="AN27" s="1099"/>
      <c r="AO27" s="1099"/>
      <c r="AP27" s="1099"/>
      <c r="AQ27" s="34"/>
    </row>
    <row r="28" spans="1:43" s="9" customFormat="1" ht="15" customHeight="1" x14ac:dyDescent="0.2">
      <c r="A28" s="42"/>
      <c r="B28" s="970"/>
      <c r="C28" s="970"/>
      <c r="D28" s="970"/>
      <c r="E28" s="970"/>
      <c r="F28" s="970"/>
      <c r="G28" s="970"/>
      <c r="H28" s="970"/>
      <c r="I28" s="970"/>
      <c r="J28" s="970"/>
      <c r="K28" s="1064"/>
      <c r="L28" s="1064"/>
      <c r="M28" s="1064"/>
      <c r="N28" s="1067"/>
      <c r="O28" s="1067"/>
      <c r="P28" s="1067"/>
      <c r="Q28" s="1067"/>
      <c r="R28" s="1067"/>
      <c r="S28" s="1067"/>
      <c r="T28" s="1067"/>
      <c r="U28" s="1067"/>
      <c r="V28" s="1067"/>
      <c r="W28" s="1067"/>
      <c r="X28" s="1067"/>
      <c r="Y28" s="1067"/>
      <c r="Z28" s="1067"/>
      <c r="AA28" s="1067"/>
      <c r="AB28" s="1098"/>
      <c r="AC28" s="1098"/>
      <c r="AD28" s="1098"/>
      <c r="AE28" s="1098"/>
      <c r="AF28" s="1098"/>
      <c r="AG28" s="1098"/>
      <c r="AH28" s="1098"/>
      <c r="AI28" s="1098"/>
      <c r="AJ28" s="1064"/>
      <c r="AK28" s="1064"/>
      <c r="AL28" s="1064"/>
      <c r="AM28" s="1099"/>
      <c r="AN28" s="1099"/>
      <c r="AO28" s="1099"/>
      <c r="AP28" s="1099"/>
      <c r="AQ28" s="34"/>
    </row>
    <row r="29" spans="1:43" s="9" customFormat="1" ht="15" customHeight="1" x14ac:dyDescent="0.2">
      <c r="A29" s="42"/>
      <c r="B29" s="970"/>
      <c r="C29" s="970"/>
      <c r="D29" s="970"/>
      <c r="E29" s="970"/>
      <c r="F29" s="970"/>
      <c r="G29" s="970"/>
      <c r="H29" s="970"/>
      <c r="I29" s="970"/>
      <c r="J29" s="970"/>
      <c r="K29" s="1064"/>
      <c r="L29" s="1064"/>
      <c r="M29" s="1064"/>
      <c r="N29" s="1067"/>
      <c r="O29" s="1067"/>
      <c r="P29" s="1067"/>
      <c r="Q29" s="1067"/>
      <c r="R29" s="1067"/>
      <c r="S29" s="1067"/>
      <c r="T29" s="1067"/>
      <c r="U29" s="1067"/>
      <c r="V29" s="1067"/>
      <c r="W29" s="1067"/>
      <c r="X29" s="1067"/>
      <c r="Y29" s="1067"/>
      <c r="Z29" s="1067"/>
      <c r="AA29" s="1067"/>
      <c r="AB29" s="1098"/>
      <c r="AC29" s="1098"/>
      <c r="AD29" s="1098"/>
      <c r="AE29" s="1098"/>
      <c r="AF29" s="1098"/>
      <c r="AG29" s="1098"/>
      <c r="AH29" s="1098"/>
      <c r="AI29" s="1098"/>
      <c r="AJ29" s="1064"/>
      <c r="AK29" s="1064"/>
      <c r="AL29" s="1064"/>
      <c r="AM29" s="1099"/>
      <c r="AN29" s="1099"/>
      <c r="AO29" s="1099"/>
      <c r="AP29" s="1099"/>
      <c r="AQ29" s="34"/>
    </row>
    <row r="30" spans="1:43" s="9" customFormat="1" ht="15" customHeight="1" x14ac:dyDescent="0.2">
      <c r="A30" s="42"/>
      <c r="B30" s="970"/>
      <c r="C30" s="970"/>
      <c r="D30" s="970"/>
      <c r="E30" s="970"/>
      <c r="F30" s="970"/>
      <c r="G30" s="970"/>
      <c r="H30" s="970"/>
      <c r="I30" s="970"/>
      <c r="J30" s="970"/>
      <c r="K30" s="1064"/>
      <c r="L30" s="1064"/>
      <c r="M30" s="1064"/>
      <c r="N30" s="1067"/>
      <c r="O30" s="1067"/>
      <c r="P30" s="1067"/>
      <c r="Q30" s="1067"/>
      <c r="R30" s="1067"/>
      <c r="S30" s="1067"/>
      <c r="T30" s="1067"/>
      <c r="U30" s="1067"/>
      <c r="V30" s="1067"/>
      <c r="W30" s="1067"/>
      <c r="X30" s="1067"/>
      <c r="Y30" s="1067"/>
      <c r="Z30" s="1067"/>
      <c r="AA30" s="1067"/>
      <c r="AB30" s="1098"/>
      <c r="AC30" s="1098"/>
      <c r="AD30" s="1098"/>
      <c r="AE30" s="1098"/>
      <c r="AF30" s="1098"/>
      <c r="AG30" s="1098"/>
      <c r="AH30" s="1098"/>
      <c r="AI30" s="1098"/>
      <c r="AJ30" s="1064"/>
      <c r="AK30" s="1064"/>
      <c r="AL30" s="1064"/>
      <c r="AM30" s="1099"/>
      <c r="AN30" s="1099"/>
      <c r="AO30" s="1099"/>
      <c r="AP30" s="1099"/>
      <c r="AQ30" s="34"/>
    </row>
    <row r="31" spans="1:43" ht="3" customHeight="1" x14ac:dyDescent="0.2">
      <c r="A31" s="16"/>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8"/>
    </row>
    <row r="32" spans="1:43" ht="6" customHeight="1" x14ac:dyDescent="0.2"/>
    <row r="33" spans="1:43" ht="18" customHeight="1" x14ac:dyDescent="0.2">
      <c r="A33" s="1068" t="s">
        <v>16</v>
      </c>
      <c r="B33" s="1069"/>
      <c r="C33" s="1069"/>
      <c r="D33" s="1069"/>
      <c r="E33" s="1069"/>
      <c r="F33" s="1069"/>
      <c r="G33" s="1069"/>
      <c r="H33" s="1069"/>
      <c r="I33" s="1069"/>
      <c r="J33" s="1069"/>
      <c r="K33" s="1069"/>
      <c r="L33" s="1069"/>
      <c r="M33" s="1069"/>
      <c r="N33" s="1069"/>
      <c r="O33" s="1069"/>
      <c r="P33" s="1069"/>
      <c r="Q33" s="1069"/>
      <c r="R33" s="1069"/>
      <c r="S33" s="1069"/>
      <c r="T33" s="1069"/>
      <c r="U33" s="1069"/>
      <c r="V33" s="1069"/>
      <c r="W33" s="1069"/>
      <c r="X33" s="1069"/>
      <c r="Y33" s="1069"/>
      <c r="Z33" s="1069"/>
      <c r="AA33" s="1069"/>
      <c r="AB33" s="1069"/>
      <c r="AC33" s="1069"/>
      <c r="AD33" s="1069"/>
      <c r="AE33" s="1069"/>
      <c r="AF33" s="1069"/>
      <c r="AG33" s="1069"/>
      <c r="AH33" s="1069"/>
      <c r="AI33" s="1069"/>
      <c r="AJ33" s="1069"/>
      <c r="AK33" s="1069"/>
      <c r="AL33" s="1069"/>
      <c r="AM33" s="1069"/>
      <c r="AN33" s="1069"/>
      <c r="AO33" s="1069"/>
      <c r="AP33" s="1069"/>
      <c r="AQ33" s="1070"/>
    </row>
    <row r="34" spans="1:43" ht="3" customHeight="1" x14ac:dyDescent="0.2">
      <c r="A34" s="14"/>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5"/>
    </row>
    <row r="35" spans="1:43" ht="15" customHeight="1" x14ac:dyDescent="0.25">
      <c r="A35" s="14"/>
      <c r="B35" s="1095" t="s">
        <v>125</v>
      </c>
      <c r="C35" s="1095"/>
      <c r="D35" s="1095"/>
      <c r="E35" s="1095"/>
      <c r="F35" s="1095"/>
      <c r="G35" s="1095"/>
      <c r="H35" s="1095"/>
      <c r="I35" s="1095"/>
      <c r="J35" s="1095"/>
      <c r="K35" s="1095"/>
      <c r="L35" s="1095"/>
      <c r="M35" s="1095"/>
      <c r="N35" s="1095"/>
      <c r="O35" s="1095"/>
      <c r="P35" s="1095"/>
      <c r="Q35" s="1095"/>
      <c r="R35" s="1095"/>
      <c r="S35" s="1095"/>
      <c r="T35" s="1095"/>
      <c r="U35" s="1095"/>
      <c r="V35" s="1095"/>
      <c r="W35" s="1095"/>
      <c r="X35" s="11"/>
      <c r="Y35" s="1096" t="s">
        <v>7</v>
      </c>
      <c r="Z35" s="1096"/>
      <c r="AA35" s="1096"/>
      <c r="AB35" s="1096"/>
      <c r="AC35" s="1096"/>
      <c r="AD35" s="1096"/>
      <c r="AE35" s="1096"/>
      <c r="AF35" s="1096"/>
      <c r="AG35" s="1096"/>
      <c r="AH35" s="1096"/>
      <c r="AI35" s="1096"/>
      <c r="AJ35" s="1096"/>
      <c r="AK35" s="1096"/>
      <c r="AL35" s="1096"/>
      <c r="AM35" s="1096"/>
      <c r="AN35" s="1096"/>
      <c r="AO35" s="1096"/>
      <c r="AP35" s="1096"/>
      <c r="AQ35" s="15"/>
    </row>
    <row r="36" spans="1:43" ht="15" customHeight="1" x14ac:dyDescent="0.2">
      <c r="A36" s="14"/>
      <c r="B36" s="1056"/>
      <c r="C36" s="1056"/>
      <c r="D36" s="1056"/>
      <c r="E36" s="1056"/>
      <c r="F36" s="1056"/>
      <c r="G36" s="1056" t="s">
        <v>122</v>
      </c>
      <c r="H36" s="1056"/>
      <c r="I36" s="1056"/>
      <c r="J36" s="1056"/>
      <c r="K36" s="1056" t="s">
        <v>123</v>
      </c>
      <c r="L36" s="1056"/>
      <c r="M36" s="1056"/>
      <c r="N36" s="1056"/>
      <c r="O36" s="1056"/>
      <c r="P36" s="1056"/>
      <c r="Q36" s="1056" t="s">
        <v>124</v>
      </c>
      <c r="R36" s="1056"/>
      <c r="S36" s="1056"/>
      <c r="T36" s="1056"/>
      <c r="U36" s="1056"/>
      <c r="V36" s="1056"/>
      <c r="W36" s="1056"/>
      <c r="X36" s="11"/>
      <c r="Y36" s="1056" t="s">
        <v>126</v>
      </c>
      <c r="Z36" s="1056"/>
      <c r="AA36" s="1056"/>
      <c r="AB36" s="1056"/>
      <c r="AC36" s="1056"/>
      <c r="AD36" s="1056"/>
      <c r="AE36" s="1056"/>
      <c r="AF36" s="1056"/>
      <c r="AG36" s="1056"/>
      <c r="AH36" s="1056" t="s">
        <v>127</v>
      </c>
      <c r="AI36" s="1056"/>
      <c r="AJ36" s="1056"/>
      <c r="AK36" s="1056"/>
      <c r="AL36" s="1056"/>
      <c r="AM36" s="1056"/>
      <c r="AN36" s="1056"/>
      <c r="AO36" s="1056"/>
      <c r="AP36" s="1056"/>
      <c r="AQ36" s="15"/>
    </row>
    <row r="37" spans="1:43" ht="15" customHeight="1" x14ac:dyDescent="0.2">
      <c r="A37" s="14"/>
      <c r="B37" s="1063" t="s">
        <v>118</v>
      </c>
      <c r="C37" s="1063"/>
      <c r="D37" s="1063"/>
      <c r="E37" s="1063"/>
      <c r="F37" s="1063"/>
      <c r="G37" s="1064"/>
      <c r="H37" s="1064"/>
      <c r="I37" s="1064"/>
      <c r="J37" s="1064"/>
      <c r="K37" s="1064"/>
      <c r="L37" s="1064"/>
      <c r="M37" s="1064"/>
      <c r="N37" s="1064"/>
      <c r="O37" s="1064"/>
      <c r="P37" s="1064"/>
      <c r="Q37" s="1064"/>
      <c r="R37" s="1064"/>
      <c r="S37" s="1064"/>
      <c r="T37" s="1064"/>
      <c r="U37" s="1064"/>
      <c r="V37" s="1064"/>
      <c r="W37" s="1064"/>
      <c r="X37" s="11"/>
      <c r="Y37" s="1056">
        <v>1</v>
      </c>
      <c r="Z37" s="1056"/>
      <c r="AA37" s="1056"/>
      <c r="AB37" s="1056"/>
      <c r="AC37" s="1056"/>
      <c r="AD37" s="1056"/>
      <c r="AE37" s="1056"/>
      <c r="AF37" s="1056"/>
      <c r="AG37" s="1056"/>
      <c r="AH37" s="1064"/>
      <c r="AI37" s="1064"/>
      <c r="AJ37" s="1064"/>
      <c r="AK37" s="1064"/>
      <c r="AL37" s="1064"/>
      <c r="AM37" s="1064"/>
      <c r="AN37" s="1064"/>
      <c r="AO37" s="1064"/>
      <c r="AP37" s="1064"/>
      <c r="AQ37" s="15"/>
    </row>
    <row r="38" spans="1:43" ht="15" customHeight="1" x14ac:dyDescent="0.2">
      <c r="A38" s="14"/>
      <c r="B38" s="1063" t="s">
        <v>119</v>
      </c>
      <c r="C38" s="1063"/>
      <c r="D38" s="1063"/>
      <c r="E38" s="1063"/>
      <c r="F38" s="1063"/>
      <c r="G38" s="1064"/>
      <c r="H38" s="1064"/>
      <c r="I38" s="1064"/>
      <c r="J38" s="1064"/>
      <c r="K38" s="1102"/>
      <c r="L38" s="1102"/>
      <c r="M38" s="1102"/>
      <c r="N38" s="1102"/>
      <c r="O38" s="1102"/>
      <c r="P38" s="1102"/>
      <c r="Q38" s="1102">
        <f>+K38*G38</f>
        <v>0</v>
      </c>
      <c r="R38" s="1102"/>
      <c r="S38" s="1102"/>
      <c r="T38" s="1102"/>
      <c r="U38" s="1102"/>
      <c r="V38" s="1102"/>
      <c r="W38" s="1102"/>
      <c r="X38" s="11"/>
      <c r="Y38" s="1056">
        <v>2</v>
      </c>
      <c r="Z38" s="1056"/>
      <c r="AA38" s="1056"/>
      <c r="AB38" s="1056"/>
      <c r="AC38" s="1056"/>
      <c r="AD38" s="1056"/>
      <c r="AE38" s="1056"/>
      <c r="AF38" s="1056"/>
      <c r="AG38" s="1056"/>
      <c r="AH38" s="1064"/>
      <c r="AI38" s="1064"/>
      <c r="AJ38" s="1064"/>
      <c r="AK38" s="1064"/>
      <c r="AL38" s="1064"/>
      <c r="AM38" s="1064"/>
      <c r="AN38" s="1064"/>
      <c r="AO38" s="1064"/>
      <c r="AP38" s="1064"/>
      <c r="AQ38" s="15"/>
    </row>
    <row r="39" spans="1:43" ht="15" customHeight="1" x14ac:dyDescent="0.2">
      <c r="A39" s="14"/>
      <c r="B39" s="1063" t="s">
        <v>120</v>
      </c>
      <c r="C39" s="1063"/>
      <c r="D39" s="1063"/>
      <c r="E39" s="1063"/>
      <c r="F39" s="1063"/>
      <c r="G39" s="1064"/>
      <c r="H39" s="1064"/>
      <c r="I39" s="1064"/>
      <c r="J39" s="1064"/>
      <c r="K39" s="1102"/>
      <c r="L39" s="1102"/>
      <c r="M39" s="1102"/>
      <c r="N39" s="1102"/>
      <c r="O39" s="1102"/>
      <c r="P39" s="1102"/>
      <c r="Q39" s="1102">
        <f>+K39*G39</f>
        <v>0</v>
      </c>
      <c r="R39" s="1102"/>
      <c r="S39" s="1102"/>
      <c r="T39" s="1102"/>
      <c r="U39" s="1102"/>
      <c r="V39" s="1102"/>
      <c r="W39" s="1102"/>
      <c r="X39" s="11"/>
      <c r="Y39" s="1056">
        <v>3</v>
      </c>
      <c r="Z39" s="1056"/>
      <c r="AA39" s="1056"/>
      <c r="AB39" s="1056"/>
      <c r="AC39" s="1056"/>
      <c r="AD39" s="1056"/>
      <c r="AE39" s="1056"/>
      <c r="AF39" s="1056"/>
      <c r="AG39" s="1056"/>
      <c r="AH39" s="1064"/>
      <c r="AI39" s="1064"/>
      <c r="AJ39" s="1064"/>
      <c r="AK39" s="1064"/>
      <c r="AL39" s="1064"/>
      <c r="AM39" s="1064"/>
      <c r="AN39" s="1064"/>
      <c r="AO39" s="1064"/>
      <c r="AP39" s="1064"/>
      <c r="AQ39" s="15"/>
    </row>
    <row r="40" spans="1:43" ht="15" customHeight="1" x14ac:dyDescent="0.2">
      <c r="A40" s="14"/>
      <c r="B40" s="1063" t="s">
        <v>121</v>
      </c>
      <c r="C40" s="1063"/>
      <c r="D40" s="1063"/>
      <c r="E40" s="1063"/>
      <c r="F40" s="1063"/>
      <c r="G40" s="1064"/>
      <c r="H40" s="1064"/>
      <c r="I40" s="1064"/>
      <c r="J40" s="1064"/>
      <c r="K40" s="1101"/>
      <c r="L40" s="1101"/>
      <c r="M40" s="1101"/>
      <c r="N40" s="1101"/>
      <c r="O40" s="1101"/>
      <c r="P40" s="1101"/>
      <c r="Q40" s="1102">
        <f>+K40*G40</f>
        <v>0</v>
      </c>
      <c r="R40" s="1102"/>
      <c r="S40" s="1102"/>
      <c r="T40" s="1102"/>
      <c r="U40" s="1102"/>
      <c r="V40" s="1102"/>
      <c r="W40" s="1102"/>
      <c r="X40" s="11"/>
      <c r="Y40" s="1056">
        <v>4</v>
      </c>
      <c r="Z40" s="1056"/>
      <c r="AA40" s="1056"/>
      <c r="AB40" s="1056"/>
      <c r="AC40" s="1056"/>
      <c r="AD40" s="1056"/>
      <c r="AE40" s="1056"/>
      <c r="AF40" s="1056"/>
      <c r="AG40" s="1056"/>
      <c r="AH40" s="1064"/>
      <c r="AI40" s="1064"/>
      <c r="AJ40" s="1064"/>
      <c r="AK40" s="1064"/>
      <c r="AL40" s="1064"/>
      <c r="AM40" s="1064"/>
      <c r="AN40" s="1064"/>
      <c r="AO40" s="1064"/>
      <c r="AP40" s="1064"/>
      <c r="AQ40" s="15"/>
    </row>
    <row r="41" spans="1:43" ht="14.25" customHeight="1" x14ac:dyDescent="0.2">
      <c r="A41" s="14"/>
      <c r="B41" s="39"/>
      <c r="C41" s="40"/>
      <c r="D41" s="40"/>
      <c r="E41" s="40"/>
      <c r="F41" s="40"/>
      <c r="G41" s="40"/>
      <c r="H41" s="40"/>
      <c r="I41" s="40"/>
      <c r="J41" s="65"/>
      <c r="K41" s="1071" t="s">
        <v>128</v>
      </c>
      <c r="L41" s="1072"/>
      <c r="M41" s="1072"/>
      <c r="N41" s="1072"/>
      <c r="O41" s="1072"/>
      <c r="P41" s="1073"/>
      <c r="Q41" s="1103">
        <f>SUM(Q38:W40)</f>
        <v>0</v>
      </c>
      <c r="R41" s="1104"/>
      <c r="S41" s="1104"/>
      <c r="T41" s="1104"/>
      <c r="U41" s="1104"/>
      <c r="V41" s="1104"/>
      <c r="W41" s="1105"/>
      <c r="X41" s="11"/>
      <c r="Y41" s="1056">
        <v>5</v>
      </c>
      <c r="Z41" s="1056"/>
      <c r="AA41" s="1056"/>
      <c r="AB41" s="1056"/>
      <c r="AC41" s="1056"/>
      <c r="AD41" s="1056"/>
      <c r="AE41" s="1056"/>
      <c r="AF41" s="1056"/>
      <c r="AG41" s="1056"/>
      <c r="AH41" s="1064"/>
      <c r="AI41" s="1064"/>
      <c r="AJ41" s="1064"/>
      <c r="AK41" s="1064"/>
      <c r="AL41" s="1064"/>
      <c r="AM41" s="1064"/>
      <c r="AN41" s="1064"/>
      <c r="AO41" s="1064"/>
      <c r="AP41" s="1064"/>
      <c r="AQ41" s="15"/>
    </row>
    <row r="42" spans="1:43" ht="15" customHeight="1" thickBot="1" x14ac:dyDescent="0.25">
      <c r="A42" s="14"/>
      <c r="B42" s="1004"/>
      <c r="C42" s="1004"/>
      <c r="D42" s="1004"/>
      <c r="E42" s="1004"/>
      <c r="F42" s="1004"/>
      <c r="G42" s="1004"/>
      <c r="H42" s="1004"/>
      <c r="I42" s="1004"/>
      <c r="J42" s="1004"/>
      <c r="K42" s="1004"/>
      <c r="L42" s="1004"/>
      <c r="M42" s="1004"/>
      <c r="N42" s="1004"/>
      <c r="O42" s="1004"/>
      <c r="P42" s="1004"/>
      <c r="Q42" s="913"/>
      <c r="R42" s="913"/>
      <c r="S42" s="913"/>
      <c r="T42" s="913"/>
      <c r="U42" s="913"/>
      <c r="V42" s="913"/>
      <c r="W42" s="913"/>
      <c r="X42" s="11"/>
      <c r="Y42" s="1056">
        <v>6</v>
      </c>
      <c r="Z42" s="1056"/>
      <c r="AA42" s="1056"/>
      <c r="AB42" s="1056"/>
      <c r="AC42" s="1056"/>
      <c r="AD42" s="1056"/>
      <c r="AE42" s="1056"/>
      <c r="AF42" s="1056"/>
      <c r="AG42" s="1056"/>
      <c r="AH42" s="1059"/>
      <c r="AI42" s="1059"/>
      <c r="AJ42" s="1059"/>
      <c r="AK42" s="1059"/>
      <c r="AL42" s="1059"/>
      <c r="AM42" s="1059"/>
      <c r="AN42" s="1059"/>
      <c r="AO42" s="1059"/>
      <c r="AP42" s="1059"/>
      <c r="AQ42" s="15"/>
    </row>
    <row r="43" spans="1:43" ht="18" customHeight="1" thickBot="1" x14ac:dyDescent="0.25">
      <c r="A43" s="14"/>
      <c r="B43" s="1004"/>
      <c r="C43" s="1004"/>
      <c r="D43" s="1004"/>
      <c r="E43" s="1004"/>
      <c r="F43" s="1004"/>
      <c r="G43" s="1004"/>
      <c r="H43" s="1004"/>
      <c r="I43" s="1004"/>
      <c r="J43" s="1004"/>
      <c r="K43" s="1004"/>
      <c r="L43" s="1004"/>
      <c r="M43" s="1004"/>
      <c r="N43" s="1004"/>
      <c r="O43" s="1004"/>
      <c r="P43" s="1004"/>
      <c r="Q43" s="913"/>
      <c r="R43" s="913"/>
      <c r="S43" s="913"/>
      <c r="T43" s="913"/>
      <c r="U43" s="913"/>
      <c r="V43" s="913"/>
      <c r="W43" s="913"/>
      <c r="X43" s="11"/>
      <c r="Y43" s="1061" t="s">
        <v>128</v>
      </c>
      <c r="Z43" s="1061"/>
      <c r="AA43" s="1061"/>
      <c r="AB43" s="1061"/>
      <c r="AC43" s="1061"/>
      <c r="AD43" s="1061"/>
      <c r="AE43" s="1061"/>
      <c r="AF43" s="1061"/>
      <c r="AG43" s="1062"/>
      <c r="AH43" s="1107">
        <f>SUM(AH37:AP42)</f>
        <v>0</v>
      </c>
      <c r="AI43" s="1108"/>
      <c r="AJ43" s="1108"/>
      <c r="AK43" s="1108"/>
      <c r="AL43" s="1108"/>
      <c r="AM43" s="1108"/>
      <c r="AN43" s="1108"/>
      <c r="AO43" s="1108"/>
      <c r="AP43" s="1109"/>
      <c r="AQ43" s="15"/>
    </row>
    <row r="44" spans="1:43" x14ac:dyDescent="0.2">
      <c r="B44" s="1060"/>
      <c r="C44" s="1060"/>
      <c r="D44" s="1060"/>
      <c r="E44" s="1060"/>
      <c r="F44" s="1060"/>
      <c r="G44" s="1060"/>
      <c r="H44" s="1060"/>
      <c r="I44" s="1060"/>
      <c r="J44" s="1060"/>
      <c r="K44" s="1060"/>
      <c r="L44" s="1060"/>
      <c r="M44" s="1060"/>
      <c r="N44" s="1060"/>
      <c r="O44" s="1060"/>
      <c r="P44" s="1060"/>
      <c r="Q44" s="1060"/>
      <c r="R44" s="1060"/>
      <c r="S44" s="1060"/>
      <c r="T44" s="1060"/>
      <c r="U44" s="1060"/>
      <c r="V44" s="1060"/>
      <c r="W44" s="1060"/>
      <c r="X44" s="1060"/>
      <c r="Y44" s="1060"/>
      <c r="Z44" s="1060"/>
      <c r="AA44" s="1060"/>
      <c r="AB44" s="1060"/>
      <c r="AC44" s="1060"/>
      <c r="AD44" s="1060"/>
      <c r="AE44" s="1060"/>
      <c r="AF44" s="1060"/>
      <c r="AG44" s="1060"/>
      <c r="AH44" s="1106"/>
      <c r="AI44" s="1106"/>
      <c r="AJ44" s="1106"/>
      <c r="AK44" s="1106"/>
      <c r="AL44" s="1106"/>
      <c r="AM44" s="1106"/>
      <c r="AN44" s="1106"/>
      <c r="AO44" s="1106"/>
      <c r="AP44" s="1106"/>
    </row>
    <row r="46" spans="1:43" ht="15" customHeight="1" x14ac:dyDescent="0.2">
      <c r="B46" s="11"/>
      <c r="C46" s="11"/>
      <c r="D46" s="11"/>
      <c r="E46" s="5"/>
      <c r="F46" s="1052" t="s">
        <v>307</v>
      </c>
      <c r="G46" s="1052"/>
      <c r="H46" s="1052"/>
      <c r="I46" s="1052"/>
      <c r="J46" s="1052"/>
      <c r="K46" s="1052"/>
      <c r="L46" s="1052"/>
      <c r="M46" s="1052"/>
      <c r="N46" s="1052"/>
      <c r="O46" s="1052"/>
      <c r="P46" s="1052"/>
      <c r="Q46" s="1052"/>
      <c r="R46" s="1052"/>
      <c r="S46" s="1052"/>
      <c r="T46" s="1052"/>
      <c r="U46" s="1052"/>
      <c r="V46" s="1052"/>
      <c r="W46" s="1052"/>
      <c r="X46" s="1052"/>
      <c r="Y46" s="1052"/>
      <c r="Z46" s="1052"/>
      <c r="AA46" s="1052"/>
      <c r="AB46" s="1052"/>
      <c r="AC46" s="1052"/>
      <c r="AD46" s="1052"/>
      <c r="AE46" s="1052"/>
      <c r="AF46" s="1052"/>
      <c r="AG46" s="1052"/>
      <c r="AH46" s="1052"/>
      <c r="AI46" s="1052"/>
      <c r="AJ46" s="1052"/>
      <c r="AK46" s="1052"/>
      <c r="AL46" s="1052"/>
      <c r="AM46" s="1052"/>
      <c r="AN46" s="1052"/>
      <c r="AO46" s="1052"/>
      <c r="AP46" s="1052"/>
    </row>
    <row r="47" spans="1:43" ht="21.75" customHeight="1" x14ac:dyDescent="0.2">
      <c r="F47" s="1052"/>
      <c r="G47" s="1052"/>
      <c r="H47" s="1052"/>
      <c r="I47" s="1052"/>
      <c r="J47" s="1052"/>
      <c r="K47" s="1052"/>
      <c r="L47" s="1052"/>
      <c r="M47" s="1052"/>
      <c r="N47" s="1052"/>
      <c r="O47" s="1052"/>
      <c r="P47" s="1052"/>
      <c r="Q47" s="1052"/>
      <c r="R47" s="1052"/>
      <c r="S47" s="1052"/>
      <c r="T47" s="1052"/>
      <c r="U47" s="1052"/>
      <c r="V47" s="1052"/>
      <c r="W47" s="1052"/>
      <c r="X47" s="1052"/>
      <c r="Y47" s="1052"/>
      <c r="Z47" s="1052"/>
      <c r="AA47" s="1052"/>
      <c r="AB47" s="1052"/>
      <c r="AC47" s="1052"/>
      <c r="AD47" s="1052"/>
      <c r="AE47" s="1052"/>
      <c r="AF47" s="1052"/>
      <c r="AG47" s="1052"/>
      <c r="AH47" s="1052"/>
      <c r="AI47" s="1052"/>
      <c r="AJ47" s="1052"/>
      <c r="AK47" s="1052"/>
      <c r="AL47" s="1052"/>
      <c r="AM47" s="1052"/>
      <c r="AN47" s="1052"/>
      <c r="AO47" s="1052"/>
      <c r="AP47" s="1052"/>
    </row>
    <row r="48" spans="1:4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sheetData>
  <sheetProtection algorithmName="SHA-512" hashValue="PXvnCFe4ZsqHcKTVjvBZq2iShchMZv+XoOrFhpxcJZL/8qD0TkpPpd8MPAKA+81KFgmgA4CIEOMibNfjqczWGQ==" saltValue="8BGrMp7eglvwinrhojH0KA==" spinCount="100000" sheet="1" objects="1" scenarios="1"/>
  <mergeCells count="244">
    <mergeCell ref="AJ16:AL16"/>
    <mergeCell ref="AM16:AP16"/>
    <mergeCell ref="AB13:AI13"/>
    <mergeCell ref="AG17:AI17"/>
    <mergeCell ref="AJ19:AL19"/>
    <mergeCell ref="AG19:AI19"/>
    <mergeCell ref="AG18:AI18"/>
    <mergeCell ref="AM19:AP19"/>
    <mergeCell ref="AD17:AF17"/>
    <mergeCell ref="AB15:AC15"/>
    <mergeCell ref="AG14:AI14"/>
    <mergeCell ref="AD16:AF16"/>
    <mergeCell ref="AG16:AI16"/>
    <mergeCell ref="AD18:AF18"/>
    <mergeCell ref="AM18:AP18"/>
    <mergeCell ref="AM17:AP17"/>
    <mergeCell ref="AJ17:AL17"/>
    <mergeCell ref="AJ18:AL18"/>
    <mergeCell ref="AB17:AC17"/>
    <mergeCell ref="AB18:AC18"/>
    <mergeCell ref="AB16:AC16"/>
    <mergeCell ref="B21:J21"/>
    <mergeCell ref="K21:M21"/>
    <mergeCell ref="K20:M20"/>
    <mergeCell ref="U22:X22"/>
    <mergeCell ref="Y22:AA22"/>
    <mergeCell ref="R22:T22"/>
    <mergeCell ref="AB20:AC20"/>
    <mergeCell ref="AD21:AF21"/>
    <mergeCell ref="AD22:AF22"/>
    <mergeCell ref="N21:Q21"/>
    <mergeCell ref="R20:T20"/>
    <mergeCell ref="AB23:AC23"/>
    <mergeCell ref="AG20:AI20"/>
    <mergeCell ref="AG21:AI21"/>
    <mergeCell ref="AB22:AC22"/>
    <mergeCell ref="AB21:AC21"/>
    <mergeCell ref="AG22:AI22"/>
    <mergeCell ref="AJ23:AL23"/>
    <mergeCell ref="R19:T19"/>
    <mergeCell ref="N19:Q19"/>
    <mergeCell ref="R21:T21"/>
    <mergeCell ref="U21:X21"/>
    <mergeCell ref="Y21:AA21"/>
    <mergeCell ref="AB19:AC19"/>
    <mergeCell ref="U20:X20"/>
    <mergeCell ref="R23:T23"/>
    <mergeCell ref="U23:X23"/>
    <mergeCell ref="AM23:AP23"/>
    <mergeCell ref="AG23:AI23"/>
    <mergeCell ref="AD19:AF19"/>
    <mergeCell ref="Y20:AA20"/>
    <mergeCell ref="Y19:AA19"/>
    <mergeCell ref="AD20:AF20"/>
    <mergeCell ref="AJ24:AL24"/>
    <mergeCell ref="AM26:AP26"/>
    <mergeCell ref="AD24:AF24"/>
    <mergeCell ref="AG24:AI24"/>
    <mergeCell ref="AD25:AF25"/>
    <mergeCell ref="AJ26:AL26"/>
    <mergeCell ref="Y23:AA23"/>
    <mergeCell ref="AJ22:AL22"/>
    <mergeCell ref="AM22:AP22"/>
    <mergeCell ref="AJ21:AL21"/>
    <mergeCell ref="AJ20:AL20"/>
    <mergeCell ref="AG25:AI25"/>
    <mergeCell ref="AJ25:AL25"/>
    <mergeCell ref="AM25:AP25"/>
    <mergeCell ref="AM20:AP20"/>
    <mergeCell ref="AM21:AP21"/>
    <mergeCell ref="AD23:AF23"/>
    <mergeCell ref="AB24:AC24"/>
    <mergeCell ref="B25:J25"/>
    <mergeCell ref="K25:M25"/>
    <mergeCell ref="B27:J27"/>
    <mergeCell ref="K27:M27"/>
    <mergeCell ref="N27:Q27"/>
    <mergeCell ref="R25:T25"/>
    <mergeCell ref="N25:Q25"/>
    <mergeCell ref="R26:T26"/>
    <mergeCell ref="AM24:AP24"/>
    <mergeCell ref="U26:X26"/>
    <mergeCell ref="Y26:AA26"/>
    <mergeCell ref="AD26:AF26"/>
    <mergeCell ref="AG26:AI26"/>
    <mergeCell ref="B26:J26"/>
    <mergeCell ref="K26:M26"/>
    <mergeCell ref="N26:Q26"/>
    <mergeCell ref="R27:T27"/>
    <mergeCell ref="U27:X27"/>
    <mergeCell ref="AM30:AP30"/>
    <mergeCell ref="AJ28:AL28"/>
    <mergeCell ref="AM28:AP28"/>
    <mergeCell ref="AD28:AF28"/>
    <mergeCell ref="Y27:AA27"/>
    <mergeCell ref="AB27:AC27"/>
    <mergeCell ref="AB28:AC28"/>
    <mergeCell ref="AB26:AC26"/>
    <mergeCell ref="AB29:AC29"/>
    <mergeCell ref="AJ29:AL29"/>
    <mergeCell ref="AM29:AP29"/>
    <mergeCell ref="Y29:AA29"/>
    <mergeCell ref="AJ27:AL27"/>
    <mergeCell ref="AM27:AP27"/>
    <mergeCell ref="AG27:AI27"/>
    <mergeCell ref="AD27:AF27"/>
    <mergeCell ref="AG30:AI30"/>
    <mergeCell ref="AJ30:AL30"/>
    <mergeCell ref="G40:J40"/>
    <mergeCell ref="Y40:AG40"/>
    <mergeCell ref="B42:P42"/>
    <mergeCell ref="Q42:W42"/>
    <mergeCell ref="Y42:AG42"/>
    <mergeCell ref="AH42:AP42"/>
    <mergeCell ref="Q38:W38"/>
    <mergeCell ref="B44:AP44"/>
    <mergeCell ref="AH40:AP40"/>
    <mergeCell ref="B39:F39"/>
    <mergeCell ref="G39:J39"/>
    <mergeCell ref="K39:P39"/>
    <mergeCell ref="Q39:W39"/>
    <mergeCell ref="Y39:AG39"/>
    <mergeCell ref="AH39:AP39"/>
    <mergeCell ref="B40:F40"/>
    <mergeCell ref="AH43:AP43"/>
    <mergeCell ref="B43:P43"/>
    <mergeCell ref="Q43:W43"/>
    <mergeCell ref="Y43:AG43"/>
    <mergeCell ref="F46:AP47"/>
    <mergeCell ref="K40:P40"/>
    <mergeCell ref="Q40:W40"/>
    <mergeCell ref="Q41:W41"/>
    <mergeCell ref="Y41:AG41"/>
    <mergeCell ref="AH41:AP41"/>
    <mergeCell ref="K41:P41"/>
    <mergeCell ref="K38:P38"/>
    <mergeCell ref="Y24:AA24"/>
    <mergeCell ref="AB25:AC25"/>
    <mergeCell ref="U28:X28"/>
    <mergeCell ref="Y28:AA28"/>
    <mergeCell ref="R28:T28"/>
    <mergeCell ref="U25:X25"/>
    <mergeCell ref="Y25:AA25"/>
    <mergeCell ref="U24:X24"/>
    <mergeCell ref="K30:M30"/>
    <mergeCell ref="N30:Q30"/>
    <mergeCell ref="R30:T30"/>
    <mergeCell ref="U30:X30"/>
    <mergeCell ref="AD30:AF30"/>
    <mergeCell ref="B35:W35"/>
    <mergeCell ref="Y35:AP35"/>
    <mergeCell ref="A33:AQ33"/>
    <mergeCell ref="AG28:AI28"/>
    <mergeCell ref="Y30:AA30"/>
    <mergeCell ref="B30:J30"/>
    <mergeCell ref="K37:P37"/>
    <mergeCell ref="Q37:W37"/>
    <mergeCell ref="Y37:AG37"/>
    <mergeCell ref="Q36:W36"/>
    <mergeCell ref="Y36:AG36"/>
    <mergeCell ref="B36:F36"/>
    <mergeCell ref="G36:J36"/>
    <mergeCell ref="B29:J29"/>
    <mergeCell ref="K29:M29"/>
    <mergeCell ref="N29:Q29"/>
    <mergeCell ref="R29:T29"/>
    <mergeCell ref="B28:J28"/>
    <mergeCell ref="N28:Q28"/>
    <mergeCell ref="K28:M28"/>
    <mergeCell ref="AG29:AI29"/>
    <mergeCell ref="AB30:AC30"/>
    <mergeCell ref="U29:X29"/>
    <mergeCell ref="B19:J19"/>
    <mergeCell ref="B20:J20"/>
    <mergeCell ref="N20:Q20"/>
    <mergeCell ref="AH37:AP37"/>
    <mergeCell ref="B38:F38"/>
    <mergeCell ref="G38:J38"/>
    <mergeCell ref="Y38:AG38"/>
    <mergeCell ref="AH38:AP38"/>
    <mergeCell ref="B37:F37"/>
    <mergeCell ref="G37:J37"/>
    <mergeCell ref="K23:M23"/>
    <mergeCell ref="N23:Q23"/>
    <mergeCell ref="B23:J23"/>
    <mergeCell ref="B22:J22"/>
    <mergeCell ref="K22:M22"/>
    <mergeCell ref="N22:Q22"/>
    <mergeCell ref="K24:M24"/>
    <mergeCell ref="N24:Q24"/>
    <mergeCell ref="R24:T24"/>
    <mergeCell ref="U19:X19"/>
    <mergeCell ref="B24:J24"/>
    <mergeCell ref="AH36:AP36"/>
    <mergeCell ref="K36:P36"/>
    <mergeCell ref="AD29:AF29"/>
    <mergeCell ref="Y17:AA17"/>
    <mergeCell ref="Y18:AA18"/>
    <mergeCell ref="U16:X16"/>
    <mergeCell ref="Y14:AA14"/>
    <mergeCell ref="AB14:AC14"/>
    <mergeCell ref="Y15:AA15"/>
    <mergeCell ref="N14:Q14"/>
    <mergeCell ref="B16:J16"/>
    <mergeCell ref="B15:J15"/>
    <mergeCell ref="R15:T15"/>
    <mergeCell ref="N16:Q16"/>
    <mergeCell ref="R16:T16"/>
    <mergeCell ref="B13:J14"/>
    <mergeCell ref="N15:Q15"/>
    <mergeCell ref="K15:M15"/>
    <mergeCell ref="K16:M16"/>
    <mergeCell ref="K13:M14"/>
    <mergeCell ref="N18:Q18"/>
    <mergeCell ref="R18:T18"/>
    <mergeCell ref="U18:X18"/>
    <mergeCell ref="N17:Q17"/>
    <mergeCell ref="R17:T17"/>
    <mergeCell ref="U17:X17"/>
    <mergeCell ref="N13:T13"/>
    <mergeCell ref="A1:AQ1"/>
    <mergeCell ref="B5:AP5"/>
    <mergeCell ref="B6:AP6"/>
    <mergeCell ref="A7:AQ7"/>
    <mergeCell ref="K19:M19"/>
    <mergeCell ref="B17:J17"/>
    <mergeCell ref="K17:M17"/>
    <mergeCell ref="B18:J18"/>
    <mergeCell ref="K18:M18"/>
    <mergeCell ref="V11:W11"/>
    <mergeCell ref="AC11:AD11"/>
    <mergeCell ref="AG15:AI15"/>
    <mergeCell ref="R14:T14"/>
    <mergeCell ref="AD14:AF14"/>
    <mergeCell ref="U14:X14"/>
    <mergeCell ref="U15:X15"/>
    <mergeCell ref="Y16:AA16"/>
    <mergeCell ref="AM15:AP15"/>
    <mergeCell ref="AJ13:AL14"/>
    <mergeCell ref="AM13:AP14"/>
    <mergeCell ref="AJ15:AL15"/>
    <mergeCell ref="U13:AA13"/>
    <mergeCell ref="AO11:AP11"/>
    <mergeCell ref="AD15:AF15"/>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Q363"/>
  <sheetViews>
    <sheetView showGridLines="0" showZeros="0"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84" t="s">
        <v>133</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1084"/>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253"/>
      <c r="P3" s="254"/>
      <c r="Q3" s="253"/>
      <c r="R3" s="253"/>
      <c r="S3" s="253"/>
      <c r="T3" s="253"/>
      <c r="U3" s="253"/>
      <c r="V3" s="253"/>
      <c r="W3" s="253"/>
      <c r="X3" s="253"/>
      <c r="Y3" s="253"/>
      <c r="Z3" s="253"/>
      <c r="AA3" s="253"/>
      <c r="AB3" s="253"/>
      <c r="AC3" s="253"/>
      <c r="AD3" s="253"/>
      <c r="AE3" s="253"/>
      <c r="AF3" s="5"/>
      <c r="AG3" s="10" t="s">
        <v>32</v>
      </c>
      <c r="AH3" s="11"/>
      <c r="AI3" s="5"/>
      <c r="AJ3" s="5"/>
      <c r="AK3" s="72" t="str">
        <f>+'Fiche 0'!AK3</f>
        <v>2019 / 2020</v>
      </c>
      <c r="AL3" s="12"/>
      <c r="AM3" s="12"/>
      <c r="AN3" s="12"/>
      <c r="AO3" s="12"/>
      <c r="AP3" s="12"/>
    </row>
    <row r="4" spans="1:43" ht="27" customHeight="1" x14ac:dyDescent="0.25">
      <c r="J4" s="11"/>
      <c r="K4" s="11"/>
      <c r="L4" s="11"/>
      <c r="M4" s="11"/>
      <c r="N4" s="11"/>
      <c r="O4" s="11"/>
      <c r="P4" s="11"/>
      <c r="Q4" s="11"/>
      <c r="R4" s="11"/>
      <c r="S4" s="11"/>
      <c r="T4" s="11"/>
      <c r="AF4" s="11"/>
      <c r="AG4" s="11"/>
      <c r="AI4" s="11"/>
      <c r="AJ4" s="11"/>
      <c r="AP4" s="37" t="s">
        <v>24</v>
      </c>
    </row>
    <row r="5" spans="1:43" ht="36" customHeight="1" x14ac:dyDescent="0.2">
      <c r="B5" s="1085" t="s">
        <v>4</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row>
    <row r="6" spans="1:43" ht="176.25" customHeight="1" x14ac:dyDescent="0.2">
      <c r="B6" s="1097" t="s">
        <v>241</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row>
    <row r="7" spans="1:43" ht="15.75" customHeight="1" x14ac:dyDescent="0.2">
      <c r="A7" s="1077" t="s">
        <v>111</v>
      </c>
      <c r="B7" s="1078"/>
      <c r="C7" s="1078"/>
      <c r="D7" s="1078"/>
      <c r="E7" s="1078"/>
      <c r="F7" s="1078"/>
      <c r="G7" s="1078"/>
      <c r="H7" s="1078"/>
      <c r="I7" s="1078"/>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c r="AG7" s="1078"/>
      <c r="AH7" s="1078"/>
      <c r="AI7" s="1078"/>
      <c r="AJ7" s="1078"/>
      <c r="AK7" s="1078"/>
      <c r="AL7" s="1078"/>
      <c r="AM7" s="1078"/>
      <c r="AN7" s="1078"/>
      <c r="AO7" s="1078"/>
      <c r="AP7" s="1078"/>
      <c r="AQ7" s="1079"/>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5" customHeight="1" x14ac:dyDescent="0.2">
      <c r="A9" s="14"/>
      <c r="B9" s="2" t="s">
        <v>112</v>
      </c>
      <c r="C9" s="2"/>
      <c r="D9" s="2"/>
      <c r="E9" s="2"/>
      <c r="F9" s="2"/>
      <c r="G9" s="2"/>
      <c r="H9" s="2"/>
      <c r="I9" s="2"/>
      <c r="J9" s="256"/>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15"/>
    </row>
    <row r="10" spans="1:43" ht="15" customHeight="1" x14ac:dyDescent="0.2">
      <c r="A10" s="14"/>
      <c r="B10" s="2" t="s">
        <v>173</v>
      </c>
      <c r="C10" s="2"/>
      <c r="D10" s="2"/>
      <c r="E10" s="2"/>
      <c r="F10" s="2"/>
      <c r="G10" s="2"/>
      <c r="H10" s="2"/>
      <c r="I10" s="2"/>
      <c r="J10" s="2"/>
      <c r="K10" s="2"/>
      <c r="L10" s="2"/>
      <c r="M10" s="2"/>
      <c r="N10" s="2"/>
      <c r="O10" s="2"/>
      <c r="P10" s="2"/>
      <c r="Q10" s="2"/>
      <c r="R10" s="2"/>
      <c r="S10" s="2"/>
      <c r="T10" s="2"/>
      <c r="U10" s="2"/>
      <c r="V10" s="2"/>
      <c r="W10" s="2"/>
      <c r="X10" s="2"/>
      <c r="Y10" s="2"/>
      <c r="Z10" s="2"/>
      <c r="AA10" s="257"/>
      <c r="AB10" s="122"/>
      <c r="AC10" s="122"/>
      <c r="AD10" s="122"/>
      <c r="AE10" s="122"/>
      <c r="AF10" s="122"/>
      <c r="AG10" s="122"/>
      <c r="AH10" s="122"/>
      <c r="AI10" s="122"/>
      <c r="AJ10" s="122"/>
      <c r="AK10" s="122"/>
      <c r="AL10" s="122"/>
      <c r="AM10" s="122"/>
      <c r="AN10" s="122"/>
      <c r="AO10" s="122"/>
      <c r="AP10" s="122"/>
      <c r="AQ10" s="15"/>
    </row>
    <row r="11" spans="1:43" ht="6" customHeight="1" x14ac:dyDescent="0.2">
      <c r="A11" s="14"/>
      <c r="B11" s="11"/>
      <c r="C11" s="11"/>
      <c r="D11" s="11"/>
      <c r="E11" s="11"/>
      <c r="F11" s="11"/>
      <c r="G11" s="11"/>
      <c r="H11" s="11"/>
      <c r="I11" s="11"/>
      <c r="J11" s="11"/>
      <c r="K11" s="11"/>
      <c r="L11" s="11"/>
      <c r="M11" s="11"/>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15"/>
    </row>
    <row r="12" spans="1:43" ht="15.75" customHeight="1" x14ac:dyDescent="0.2">
      <c r="A12" s="14"/>
      <c r="B12" s="1089" t="s">
        <v>228</v>
      </c>
      <c r="C12" s="1066"/>
      <c r="D12" s="1066"/>
      <c r="E12" s="1066"/>
      <c r="F12" s="1066"/>
      <c r="G12" s="1066"/>
      <c r="H12" s="1066"/>
      <c r="I12" s="1066"/>
      <c r="J12" s="1066"/>
      <c r="K12" s="1066" t="s">
        <v>158</v>
      </c>
      <c r="L12" s="1066"/>
      <c r="M12" s="1066"/>
      <c r="N12" s="1075" t="s">
        <v>155</v>
      </c>
      <c r="O12" s="1075"/>
      <c r="P12" s="1075"/>
      <c r="Q12" s="1075"/>
      <c r="R12" s="1075"/>
      <c r="S12" s="1075"/>
      <c r="T12" s="1075"/>
      <c r="U12" s="1075" t="s">
        <v>157</v>
      </c>
      <c r="V12" s="1075"/>
      <c r="W12" s="1075"/>
      <c r="X12" s="1075"/>
      <c r="Y12" s="1075"/>
      <c r="Z12" s="1075"/>
      <c r="AA12" s="1075"/>
      <c r="AB12" s="1075" t="s">
        <v>159</v>
      </c>
      <c r="AC12" s="1075"/>
      <c r="AD12" s="1075"/>
      <c r="AE12" s="1075"/>
      <c r="AF12" s="1075"/>
      <c r="AG12" s="1075"/>
      <c r="AH12" s="1075"/>
      <c r="AI12" s="1075"/>
      <c r="AJ12" s="1110" t="s">
        <v>88</v>
      </c>
      <c r="AK12" s="1110"/>
      <c r="AL12" s="1110"/>
      <c r="AM12" s="1110"/>
      <c r="AN12" s="1110"/>
      <c r="AO12" s="1110"/>
      <c r="AP12" s="1110"/>
      <c r="AQ12" s="15"/>
    </row>
    <row r="13" spans="1:43" ht="15.75" customHeight="1" x14ac:dyDescent="0.2">
      <c r="A13" s="14"/>
      <c r="B13" s="1066"/>
      <c r="C13" s="1066"/>
      <c r="D13" s="1066"/>
      <c r="E13" s="1066"/>
      <c r="F13" s="1066"/>
      <c r="G13" s="1066"/>
      <c r="H13" s="1066"/>
      <c r="I13" s="1066"/>
      <c r="J13" s="1066"/>
      <c r="K13" s="1066"/>
      <c r="L13" s="1066"/>
      <c r="M13" s="1066"/>
      <c r="N13" s="1066" t="s">
        <v>131</v>
      </c>
      <c r="O13" s="1066"/>
      <c r="P13" s="1066"/>
      <c r="Q13" s="1066"/>
      <c r="R13" s="1066" t="s">
        <v>156</v>
      </c>
      <c r="S13" s="1066"/>
      <c r="T13" s="1066"/>
      <c r="U13" s="1066" t="s">
        <v>131</v>
      </c>
      <c r="V13" s="1066"/>
      <c r="W13" s="1066"/>
      <c r="X13" s="1066"/>
      <c r="Y13" s="1066" t="s">
        <v>156</v>
      </c>
      <c r="Z13" s="1066"/>
      <c r="AA13" s="1066"/>
      <c r="AB13" s="1075" t="s">
        <v>18</v>
      </c>
      <c r="AC13" s="1075"/>
      <c r="AD13" s="1075" t="s">
        <v>113</v>
      </c>
      <c r="AE13" s="1075"/>
      <c r="AF13" s="1075"/>
      <c r="AG13" s="1075" t="s">
        <v>160</v>
      </c>
      <c r="AH13" s="1075"/>
      <c r="AI13" s="1075"/>
      <c r="AJ13" s="1110"/>
      <c r="AK13" s="1110"/>
      <c r="AL13" s="1110"/>
      <c r="AM13" s="1110"/>
      <c r="AN13" s="1110"/>
      <c r="AO13" s="1110"/>
      <c r="AP13" s="1110"/>
      <c r="AQ13" s="15"/>
    </row>
    <row r="14" spans="1:43" ht="18" customHeight="1" x14ac:dyDescent="0.2">
      <c r="A14" s="14"/>
      <c r="B14" s="970"/>
      <c r="C14" s="970"/>
      <c r="D14" s="970"/>
      <c r="E14" s="970"/>
      <c r="F14" s="970"/>
      <c r="G14" s="970"/>
      <c r="H14" s="970"/>
      <c r="I14" s="970"/>
      <c r="J14" s="970"/>
      <c r="K14" s="970"/>
      <c r="L14" s="970"/>
      <c r="M14" s="970"/>
      <c r="N14" s="1111"/>
      <c r="O14" s="1065"/>
      <c r="P14" s="1065"/>
      <c r="Q14" s="1065"/>
      <c r="R14" s="1065"/>
      <c r="S14" s="1065"/>
      <c r="T14" s="1065"/>
      <c r="U14" s="1065"/>
      <c r="V14" s="1065"/>
      <c r="W14" s="1065"/>
      <c r="X14" s="1065"/>
      <c r="Y14" s="1065"/>
      <c r="Z14" s="1065"/>
      <c r="AA14" s="1065"/>
      <c r="AB14" s="1076"/>
      <c r="AC14" s="1076"/>
      <c r="AD14" s="1076"/>
      <c r="AE14" s="1076"/>
      <c r="AF14" s="1076"/>
      <c r="AG14" s="1076"/>
      <c r="AH14" s="1076"/>
      <c r="AI14" s="1076"/>
      <c r="AJ14" s="1099"/>
      <c r="AK14" s="1099"/>
      <c r="AL14" s="1099"/>
      <c r="AM14" s="1099"/>
      <c r="AN14" s="1099"/>
      <c r="AO14" s="1099"/>
      <c r="AP14" s="1099"/>
      <c r="AQ14" s="15"/>
    </row>
    <row r="15" spans="1:43" ht="3" customHeight="1" x14ac:dyDescent="0.2">
      <c r="A15" s="16"/>
      <c r="B15" s="17"/>
      <c r="C15" s="17"/>
      <c r="D15" s="17"/>
      <c r="E15" s="17"/>
      <c r="F15" s="17"/>
      <c r="G15" s="17"/>
      <c r="H15" s="17"/>
      <c r="I15" s="17"/>
      <c r="J15" s="17"/>
      <c r="K15" s="17"/>
      <c r="L15" s="17"/>
      <c r="M15" s="17"/>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18"/>
    </row>
    <row r="16" spans="1:43" ht="6" customHeight="1" x14ac:dyDescent="0.2"/>
    <row r="17" spans="1:43" ht="18" customHeight="1" x14ac:dyDescent="0.2">
      <c r="A17" s="1077" t="s">
        <v>114</v>
      </c>
      <c r="B17" s="1078"/>
      <c r="C17" s="1078"/>
      <c r="D17" s="1078"/>
      <c r="E17" s="1078"/>
      <c r="F17" s="1078"/>
      <c r="G17" s="1078"/>
      <c r="H17" s="1078"/>
      <c r="I17" s="1078"/>
      <c r="J17" s="1078"/>
      <c r="K17" s="1078"/>
      <c r="L17" s="1078"/>
      <c r="M17" s="1078"/>
      <c r="N17" s="1078"/>
      <c r="O17" s="1078"/>
      <c r="P17" s="1078"/>
      <c r="Q17" s="1078"/>
      <c r="R17" s="1078"/>
      <c r="S17" s="1078"/>
      <c r="T17" s="1078"/>
      <c r="U17" s="1078"/>
      <c r="V17" s="1078"/>
      <c r="W17" s="1078"/>
      <c r="X17" s="1078"/>
      <c r="Y17" s="1078"/>
      <c r="Z17" s="1078"/>
      <c r="AA17" s="1078"/>
      <c r="AB17" s="1078"/>
      <c r="AC17" s="1078"/>
      <c r="AD17" s="1078"/>
      <c r="AE17" s="1078"/>
      <c r="AF17" s="1078"/>
      <c r="AG17" s="1078"/>
      <c r="AH17" s="1078"/>
      <c r="AI17" s="1078"/>
      <c r="AJ17" s="1078"/>
      <c r="AK17" s="1078"/>
      <c r="AL17" s="1078"/>
      <c r="AM17" s="1078"/>
      <c r="AN17" s="1078"/>
      <c r="AO17" s="1078"/>
      <c r="AP17" s="1078"/>
      <c r="AQ17" s="1079"/>
    </row>
    <row r="18" spans="1:43" s="43" customFormat="1" ht="3" customHeight="1" x14ac:dyDescent="0.2">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44"/>
      <c r="AQ18" s="45"/>
    </row>
    <row r="19" spans="1:43" s="5" customFormat="1" ht="30" customHeight="1" x14ac:dyDescent="0.2">
      <c r="A19" s="53"/>
      <c r="B19" s="1066" t="s">
        <v>115</v>
      </c>
      <c r="C19" s="1066"/>
      <c r="D19" s="1066"/>
      <c r="E19" s="1066"/>
      <c r="F19" s="1066"/>
      <c r="G19" s="1066"/>
      <c r="H19" s="1066"/>
      <c r="I19" s="1066"/>
      <c r="J19" s="1066"/>
      <c r="K19" s="1066"/>
      <c r="L19" s="1066"/>
      <c r="M19" s="1066"/>
      <c r="N19" s="1066"/>
      <c r="O19" s="1066" t="s">
        <v>19</v>
      </c>
      <c r="P19" s="1066"/>
      <c r="Q19" s="1066"/>
      <c r="R19" s="1066"/>
      <c r="S19" s="1066" t="s">
        <v>162</v>
      </c>
      <c r="T19" s="1066"/>
      <c r="U19" s="1066"/>
      <c r="V19" s="38"/>
      <c r="W19" s="1066" t="s">
        <v>115</v>
      </c>
      <c r="X19" s="1066"/>
      <c r="Y19" s="1066"/>
      <c r="Z19" s="1066"/>
      <c r="AA19" s="1066"/>
      <c r="AB19" s="1066"/>
      <c r="AC19" s="1066"/>
      <c r="AD19" s="1066"/>
      <c r="AE19" s="1066"/>
      <c r="AF19" s="1066"/>
      <c r="AG19" s="1066"/>
      <c r="AH19" s="1066"/>
      <c r="AI19" s="1066"/>
      <c r="AJ19" s="1066" t="s">
        <v>19</v>
      </c>
      <c r="AK19" s="1066"/>
      <c r="AL19" s="1066"/>
      <c r="AM19" s="1066"/>
      <c r="AN19" s="1066" t="s">
        <v>162</v>
      </c>
      <c r="AO19" s="1066"/>
      <c r="AP19" s="1066"/>
      <c r="AQ19" s="54"/>
    </row>
    <row r="20" spans="1:43" s="5" customFormat="1" ht="15" customHeight="1" x14ac:dyDescent="0.2">
      <c r="A20" s="42"/>
      <c r="B20" s="1065"/>
      <c r="C20" s="1065"/>
      <c r="D20" s="1065"/>
      <c r="E20" s="1065"/>
      <c r="F20" s="1065"/>
      <c r="G20" s="1065"/>
      <c r="H20" s="1065"/>
      <c r="I20" s="1065"/>
      <c r="J20" s="1065"/>
      <c r="K20" s="1065"/>
      <c r="L20" s="1065"/>
      <c r="M20" s="1065"/>
      <c r="N20" s="1065"/>
      <c r="O20" s="1067"/>
      <c r="P20" s="1067"/>
      <c r="Q20" s="1067"/>
      <c r="R20" s="1067"/>
      <c r="S20" s="1067"/>
      <c r="T20" s="1067"/>
      <c r="U20" s="1067"/>
      <c r="V20" s="173"/>
      <c r="W20" s="1065"/>
      <c r="X20" s="1065"/>
      <c r="Y20" s="1065"/>
      <c r="Z20" s="1065"/>
      <c r="AA20" s="1065"/>
      <c r="AB20" s="1065"/>
      <c r="AC20" s="1065"/>
      <c r="AD20" s="1065"/>
      <c r="AE20" s="1065"/>
      <c r="AF20" s="1065"/>
      <c r="AG20" s="1065"/>
      <c r="AH20" s="1065"/>
      <c r="AI20" s="1065"/>
      <c r="AJ20" s="1067"/>
      <c r="AK20" s="1067"/>
      <c r="AL20" s="1067"/>
      <c r="AM20" s="1067"/>
      <c r="AN20" s="1067"/>
      <c r="AO20" s="1067"/>
      <c r="AP20" s="1067"/>
      <c r="AQ20" s="54"/>
    </row>
    <row r="21" spans="1:43" s="47" customFormat="1" ht="15" customHeight="1" x14ac:dyDescent="0.15">
      <c r="A21" s="55"/>
      <c r="B21" s="1065"/>
      <c r="C21" s="1065"/>
      <c r="D21" s="1065"/>
      <c r="E21" s="1065"/>
      <c r="F21" s="1065"/>
      <c r="G21" s="1065"/>
      <c r="H21" s="1065"/>
      <c r="I21" s="1065"/>
      <c r="J21" s="1065"/>
      <c r="K21" s="1065"/>
      <c r="L21" s="1065"/>
      <c r="M21" s="1065"/>
      <c r="N21" s="1065"/>
      <c r="O21" s="1067"/>
      <c r="P21" s="1067"/>
      <c r="Q21" s="1067"/>
      <c r="R21" s="1067"/>
      <c r="S21" s="1067"/>
      <c r="T21" s="1067"/>
      <c r="U21" s="1067"/>
      <c r="V21" s="173"/>
      <c r="W21" s="1065"/>
      <c r="X21" s="1065"/>
      <c r="Y21" s="1065"/>
      <c r="Z21" s="1065"/>
      <c r="AA21" s="1065"/>
      <c r="AB21" s="1065"/>
      <c r="AC21" s="1065"/>
      <c r="AD21" s="1065"/>
      <c r="AE21" s="1065"/>
      <c r="AF21" s="1065"/>
      <c r="AG21" s="1065"/>
      <c r="AH21" s="1065"/>
      <c r="AI21" s="1065"/>
      <c r="AJ21" s="1067"/>
      <c r="AK21" s="1067"/>
      <c r="AL21" s="1067"/>
      <c r="AM21" s="1067"/>
      <c r="AN21" s="1067"/>
      <c r="AO21" s="1067"/>
      <c r="AP21" s="1067"/>
      <c r="AQ21" s="56"/>
    </row>
    <row r="22" spans="1:43" s="5" customFormat="1" ht="15" customHeight="1" x14ac:dyDescent="0.2">
      <c r="A22" s="53"/>
      <c r="B22" s="1065"/>
      <c r="C22" s="1065"/>
      <c r="D22" s="1065"/>
      <c r="E22" s="1065"/>
      <c r="F22" s="1065"/>
      <c r="G22" s="1065"/>
      <c r="H22" s="1065"/>
      <c r="I22" s="1065"/>
      <c r="J22" s="1065"/>
      <c r="K22" s="1065"/>
      <c r="L22" s="1065"/>
      <c r="M22" s="1065"/>
      <c r="N22" s="1065"/>
      <c r="O22" s="1067"/>
      <c r="P22" s="1067"/>
      <c r="Q22" s="1067"/>
      <c r="R22" s="1067"/>
      <c r="S22" s="1067"/>
      <c r="T22" s="1067"/>
      <c r="U22" s="1067"/>
      <c r="V22" s="173"/>
      <c r="W22" s="1065"/>
      <c r="X22" s="1065"/>
      <c r="Y22" s="1065"/>
      <c r="Z22" s="1065"/>
      <c r="AA22" s="1065"/>
      <c r="AB22" s="1065"/>
      <c r="AC22" s="1065"/>
      <c r="AD22" s="1065"/>
      <c r="AE22" s="1065"/>
      <c r="AF22" s="1065"/>
      <c r="AG22" s="1065"/>
      <c r="AH22" s="1065"/>
      <c r="AI22" s="1065"/>
      <c r="AJ22" s="1067"/>
      <c r="AK22" s="1067"/>
      <c r="AL22" s="1067"/>
      <c r="AM22" s="1067"/>
      <c r="AN22" s="1067"/>
      <c r="AO22" s="1067"/>
      <c r="AP22" s="1067"/>
      <c r="AQ22" s="54"/>
    </row>
    <row r="23" spans="1:43" s="5" customFormat="1" ht="15" customHeight="1" x14ac:dyDescent="0.2">
      <c r="A23" s="53"/>
      <c r="B23" s="1065"/>
      <c r="C23" s="1065"/>
      <c r="D23" s="1065"/>
      <c r="E23" s="1065"/>
      <c r="F23" s="1065"/>
      <c r="G23" s="1065"/>
      <c r="H23" s="1065"/>
      <c r="I23" s="1065"/>
      <c r="J23" s="1065"/>
      <c r="K23" s="1065"/>
      <c r="L23" s="1065"/>
      <c r="M23" s="1065"/>
      <c r="N23" s="1065"/>
      <c r="O23" s="1067"/>
      <c r="P23" s="1067"/>
      <c r="Q23" s="1067"/>
      <c r="R23" s="1067"/>
      <c r="S23" s="1067"/>
      <c r="T23" s="1067"/>
      <c r="U23" s="1067"/>
      <c r="V23" s="173"/>
      <c r="W23" s="1065"/>
      <c r="X23" s="1065"/>
      <c r="Y23" s="1065"/>
      <c r="Z23" s="1065"/>
      <c r="AA23" s="1065"/>
      <c r="AB23" s="1065"/>
      <c r="AC23" s="1065"/>
      <c r="AD23" s="1065"/>
      <c r="AE23" s="1065"/>
      <c r="AF23" s="1065"/>
      <c r="AG23" s="1065"/>
      <c r="AH23" s="1065"/>
      <c r="AI23" s="1065"/>
      <c r="AJ23" s="1067"/>
      <c r="AK23" s="1067"/>
      <c r="AL23" s="1067"/>
      <c r="AM23" s="1067"/>
      <c r="AN23" s="1067"/>
      <c r="AO23" s="1067"/>
      <c r="AP23" s="1067"/>
      <c r="AQ23" s="54"/>
    </row>
    <row r="24" spans="1:43" s="5" customFormat="1" ht="15" customHeight="1" x14ac:dyDescent="0.2">
      <c r="A24" s="53"/>
      <c r="B24" s="1065"/>
      <c r="C24" s="1065"/>
      <c r="D24" s="1065"/>
      <c r="E24" s="1065"/>
      <c r="F24" s="1065"/>
      <c r="G24" s="1065"/>
      <c r="H24" s="1065"/>
      <c r="I24" s="1065"/>
      <c r="J24" s="1065"/>
      <c r="K24" s="1065"/>
      <c r="L24" s="1065"/>
      <c r="M24" s="1065"/>
      <c r="N24" s="1065"/>
      <c r="O24" s="1067"/>
      <c r="P24" s="1067"/>
      <c r="Q24" s="1067"/>
      <c r="R24" s="1067"/>
      <c r="S24" s="1067"/>
      <c r="T24" s="1067"/>
      <c r="U24" s="1067"/>
      <c r="V24" s="173"/>
      <c r="W24" s="1065"/>
      <c r="X24" s="1065"/>
      <c r="Y24" s="1065"/>
      <c r="Z24" s="1065"/>
      <c r="AA24" s="1065"/>
      <c r="AB24" s="1065"/>
      <c r="AC24" s="1065"/>
      <c r="AD24" s="1065"/>
      <c r="AE24" s="1065"/>
      <c r="AF24" s="1065"/>
      <c r="AG24" s="1065"/>
      <c r="AH24" s="1065"/>
      <c r="AI24" s="1065"/>
      <c r="AJ24" s="1067"/>
      <c r="AK24" s="1067"/>
      <c r="AL24" s="1067"/>
      <c r="AM24" s="1067"/>
      <c r="AN24" s="1067"/>
      <c r="AO24" s="1067"/>
      <c r="AP24" s="1067"/>
      <c r="AQ24" s="54"/>
    </row>
    <row r="25" spans="1:43" s="5" customFormat="1" ht="15" customHeight="1" x14ac:dyDescent="0.2">
      <c r="A25" s="53"/>
      <c r="B25" s="1065"/>
      <c r="C25" s="1065"/>
      <c r="D25" s="1065"/>
      <c r="E25" s="1065"/>
      <c r="F25" s="1065"/>
      <c r="G25" s="1065"/>
      <c r="H25" s="1065"/>
      <c r="I25" s="1065"/>
      <c r="J25" s="1065"/>
      <c r="K25" s="1065"/>
      <c r="L25" s="1065"/>
      <c r="M25" s="1065"/>
      <c r="N25" s="1065"/>
      <c r="O25" s="1067"/>
      <c r="P25" s="1067"/>
      <c r="Q25" s="1067"/>
      <c r="R25" s="1067"/>
      <c r="S25" s="1067"/>
      <c r="T25" s="1067"/>
      <c r="U25" s="1067"/>
      <c r="V25" s="173"/>
      <c r="W25" s="1065"/>
      <c r="X25" s="1065"/>
      <c r="Y25" s="1065"/>
      <c r="Z25" s="1065"/>
      <c r="AA25" s="1065"/>
      <c r="AB25" s="1065"/>
      <c r="AC25" s="1065"/>
      <c r="AD25" s="1065"/>
      <c r="AE25" s="1065"/>
      <c r="AF25" s="1065"/>
      <c r="AG25" s="1065"/>
      <c r="AH25" s="1065"/>
      <c r="AI25" s="1065"/>
      <c r="AJ25" s="1067"/>
      <c r="AK25" s="1067"/>
      <c r="AL25" s="1067"/>
      <c r="AM25" s="1067"/>
      <c r="AN25" s="1067"/>
      <c r="AO25" s="1067"/>
      <c r="AP25" s="1067"/>
      <c r="AQ25" s="54"/>
    </row>
    <row r="26" spans="1:43" s="5" customFormat="1" ht="15" customHeight="1" x14ac:dyDescent="0.2">
      <c r="A26" s="53"/>
      <c r="B26" s="1065"/>
      <c r="C26" s="1065"/>
      <c r="D26" s="1065"/>
      <c r="E26" s="1065"/>
      <c r="F26" s="1065"/>
      <c r="G26" s="1065"/>
      <c r="H26" s="1065"/>
      <c r="I26" s="1065"/>
      <c r="J26" s="1065"/>
      <c r="K26" s="1065"/>
      <c r="L26" s="1065"/>
      <c r="M26" s="1065"/>
      <c r="N26" s="1065"/>
      <c r="O26" s="1067"/>
      <c r="P26" s="1067"/>
      <c r="Q26" s="1067"/>
      <c r="R26" s="1067"/>
      <c r="S26" s="1067"/>
      <c r="T26" s="1067"/>
      <c r="U26" s="1067"/>
      <c r="V26" s="173"/>
      <c r="W26" s="1065"/>
      <c r="X26" s="1065"/>
      <c r="Y26" s="1065"/>
      <c r="Z26" s="1065"/>
      <c r="AA26" s="1065"/>
      <c r="AB26" s="1065"/>
      <c r="AC26" s="1065"/>
      <c r="AD26" s="1065"/>
      <c r="AE26" s="1065"/>
      <c r="AF26" s="1065"/>
      <c r="AG26" s="1065"/>
      <c r="AH26" s="1065"/>
      <c r="AI26" s="1065"/>
      <c r="AJ26" s="1067"/>
      <c r="AK26" s="1067"/>
      <c r="AL26" s="1067"/>
      <c r="AM26" s="1067"/>
      <c r="AN26" s="1067"/>
      <c r="AO26" s="1067"/>
      <c r="AP26" s="1067"/>
      <c r="AQ26" s="54"/>
    </row>
    <row r="27" spans="1:43" s="5" customFormat="1" ht="15" customHeight="1" x14ac:dyDescent="0.2">
      <c r="A27" s="53"/>
      <c r="B27" s="1065"/>
      <c r="C27" s="1065"/>
      <c r="D27" s="1065"/>
      <c r="E27" s="1065"/>
      <c r="F27" s="1065"/>
      <c r="G27" s="1065"/>
      <c r="H27" s="1065"/>
      <c r="I27" s="1065"/>
      <c r="J27" s="1065"/>
      <c r="K27" s="1065"/>
      <c r="L27" s="1065"/>
      <c r="M27" s="1065"/>
      <c r="N27" s="1065"/>
      <c r="O27" s="1067"/>
      <c r="P27" s="1067"/>
      <c r="Q27" s="1067"/>
      <c r="R27" s="1067"/>
      <c r="S27" s="1067"/>
      <c r="T27" s="1067"/>
      <c r="U27" s="1067"/>
      <c r="V27" s="173"/>
      <c r="W27" s="1065"/>
      <c r="X27" s="1065"/>
      <c r="Y27" s="1065"/>
      <c r="Z27" s="1065"/>
      <c r="AA27" s="1065"/>
      <c r="AB27" s="1065"/>
      <c r="AC27" s="1065"/>
      <c r="AD27" s="1065"/>
      <c r="AE27" s="1065"/>
      <c r="AF27" s="1065"/>
      <c r="AG27" s="1065"/>
      <c r="AH27" s="1065"/>
      <c r="AI27" s="1065"/>
      <c r="AJ27" s="1067"/>
      <c r="AK27" s="1067"/>
      <c r="AL27" s="1067"/>
      <c r="AM27" s="1067"/>
      <c r="AN27" s="1067"/>
      <c r="AO27" s="1067"/>
      <c r="AP27" s="1067"/>
      <c r="AQ27" s="54"/>
    </row>
    <row r="28" spans="1:43" s="5" customFormat="1" ht="3" customHeight="1" x14ac:dyDescent="0.2">
      <c r="A28" s="53"/>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46"/>
      <c r="AM28" s="46"/>
      <c r="AN28" s="46"/>
      <c r="AO28" s="46"/>
      <c r="AP28" s="46"/>
      <c r="AQ28" s="54"/>
    </row>
    <row r="29" spans="1:43" s="11" customFormat="1" ht="15" customHeight="1" x14ac:dyDescent="0.2">
      <c r="A29" s="14"/>
      <c r="B29" s="38"/>
      <c r="C29" s="38"/>
      <c r="D29" s="38"/>
      <c r="E29" s="38"/>
      <c r="F29" s="38"/>
      <c r="G29" s="38"/>
      <c r="H29" s="38"/>
      <c r="I29" s="38"/>
      <c r="J29" s="38"/>
      <c r="K29" s="38"/>
      <c r="L29" s="38"/>
      <c r="M29" s="38"/>
      <c r="N29" s="38"/>
      <c r="O29" s="38"/>
      <c r="P29" s="38"/>
      <c r="Q29" s="38"/>
      <c r="R29" s="33" t="s">
        <v>117</v>
      </c>
      <c r="S29" s="1115">
        <f>COUNTA(O20:R27,AJ20:AM27)</f>
        <v>0</v>
      </c>
      <c r="T29" s="1116"/>
      <c r="U29" s="1116"/>
      <c r="V29" s="1117"/>
      <c r="W29" s="38"/>
      <c r="X29" s="38"/>
      <c r="Y29" s="46"/>
      <c r="Z29" s="46"/>
      <c r="AA29" s="46"/>
      <c r="AB29" s="46"/>
      <c r="AC29" s="46"/>
      <c r="AD29" s="46"/>
      <c r="AE29" s="46"/>
      <c r="AF29" s="46"/>
      <c r="AG29" s="48"/>
      <c r="AH29" s="48"/>
      <c r="AI29" s="48"/>
      <c r="AJ29" s="48"/>
      <c r="AK29" s="33" t="s">
        <v>116</v>
      </c>
      <c r="AL29" s="1112">
        <f>SUM(S20:U27,AN20:AP27)</f>
        <v>0</v>
      </c>
      <c r="AM29" s="1113"/>
      <c r="AN29" s="1113"/>
      <c r="AO29" s="1114"/>
      <c r="AP29" s="48"/>
      <c r="AQ29" s="57"/>
    </row>
    <row r="30" spans="1:43" s="49" customFormat="1" ht="3" customHeight="1" x14ac:dyDescent="0.2">
      <c r="A30" s="58"/>
      <c r="B30" s="59"/>
      <c r="C30" s="59"/>
      <c r="D30" s="59"/>
      <c r="E30" s="59"/>
      <c r="F30" s="59"/>
      <c r="G30" s="59"/>
      <c r="H30" s="59"/>
      <c r="I30" s="59"/>
      <c r="J30" s="59"/>
      <c r="K30" s="59"/>
      <c r="L30" s="59"/>
      <c r="M30" s="59"/>
      <c r="N30" s="59"/>
      <c r="O30" s="59"/>
      <c r="P30" s="59"/>
      <c r="Q30" s="59"/>
      <c r="R30" s="59"/>
      <c r="S30" s="60"/>
      <c r="T30" s="59"/>
      <c r="U30" s="59"/>
      <c r="V30" s="59"/>
      <c r="W30" s="59"/>
      <c r="X30" s="59"/>
      <c r="Y30" s="61"/>
      <c r="Z30" s="61"/>
      <c r="AA30" s="61"/>
      <c r="AB30" s="61"/>
      <c r="AC30" s="61"/>
      <c r="AD30" s="61"/>
      <c r="AE30" s="61"/>
      <c r="AF30" s="61"/>
      <c r="AG30" s="62"/>
      <c r="AH30" s="62"/>
      <c r="AI30" s="62"/>
      <c r="AJ30" s="62"/>
      <c r="AK30" s="60"/>
      <c r="AL30" s="62"/>
      <c r="AM30" s="62"/>
      <c r="AN30" s="62"/>
      <c r="AO30" s="62"/>
      <c r="AP30" s="62"/>
      <c r="AQ30" s="63"/>
    </row>
    <row r="31" spans="1:43" ht="6" customHeight="1" x14ac:dyDescent="0.2"/>
    <row r="32" spans="1:43" ht="18" customHeight="1" x14ac:dyDescent="0.2">
      <c r="A32" s="1068" t="s">
        <v>16</v>
      </c>
      <c r="B32" s="1069"/>
      <c r="C32" s="1069"/>
      <c r="D32" s="1069"/>
      <c r="E32" s="1069"/>
      <c r="F32" s="1069"/>
      <c r="G32" s="1069"/>
      <c r="H32" s="1069"/>
      <c r="I32" s="1069"/>
      <c r="J32" s="1069"/>
      <c r="K32" s="1069"/>
      <c r="L32" s="1069"/>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69"/>
      <c r="AM32" s="1069"/>
      <c r="AN32" s="1069"/>
      <c r="AO32" s="1069"/>
      <c r="AP32" s="1069"/>
      <c r="AQ32" s="1070"/>
    </row>
    <row r="33" spans="1:43" ht="3" customHeight="1" x14ac:dyDescent="0.2">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5"/>
    </row>
    <row r="34" spans="1:43" ht="18" customHeight="1" x14ac:dyDescent="0.25">
      <c r="A34" s="14"/>
      <c r="B34" s="1095" t="s">
        <v>125</v>
      </c>
      <c r="C34" s="1095"/>
      <c r="D34" s="1095"/>
      <c r="E34" s="1095"/>
      <c r="F34" s="1095"/>
      <c r="G34" s="1095"/>
      <c r="H34" s="1095"/>
      <c r="I34" s="1095"/>
      <c r="J34" s="1095"/>
      <c r="K34" s="1095"/>
      <c r="L34" s="1095"/>
      <c r="M34" s="1095"/>
      <c r="N34" s="1095"/>
      <c r="O34" s="1095"/>
      <c r="P34" s="1095"/>
      <c r="Q34" s="1095"/>
      <c r="R34" s="1095"/>
      <c r="S34" s="1095"/>
      <c r="T34" s="1095"/>
      <c r="U34" s="1095"/>
      <c r="V34" s="1095"/>
      <c r="W34" s="1095"/>
      <c r="X34" s="11"/>
      <c r="Y34" s="1096" t="s">
        <v>8</v>
      </c>
      <c r="Z34" s="1096"/>
      <c r="AA34" s="1096"/>
      <c r="AB34" s="1096"/>
      <c r="AC34" s="1096"/>
      <c r="AD34" s="1096"/>
      <c r="AE34" s="1096"/>
      <c r="AF34" s="1096"/>
      <c r="AG34" s="1096"/>
      <c r="AH34" s="1096"/>
      <c r="AI34" s="1096"/>
      <c r="AJ34" s="1096"/>
      <c r="AK34" s="1096"/>
      <c r="AL34" s="1096"/>
      <c r="AM34" s="1096"/>
      <c r="AN34" s="1096"/>
      <c r="AO34" s="1096"/>
      <c r="AP34" s="1096"/>
      <c r="AQ34" s="15"/>
    </row>
    <row r="35" spans="1:43" ht="18" customHeight="1" x14ac:dyDescent="0.2">
      <c r="A35" s="14"/>
      <c r="B35" s="1056"/>
      <c r="C35" s="1056"/>
      <c r="D35" s="1056"/>
      <c r="E35" s="1056"/>
      <c r="F35" s="1056"/>
      <c r="G35" s="1056" t="s">
        <v>122</v>
      </c>
      <c r="H35" s="1056"/>
      <c r="I35" s="1056"/>
      <c r="J35" s="1056"/>
      <c r="K35" s="1056" t="s">
        <v>123</v>
      </c>
      <c r="L35" s="1056"/>
      <c r="M35" s="1056"/>
      <c r="N35" s="1056"/>
      <c r="O35" s="1056"/>
      <c r="P35" s="1056"/>
      <c r="Q35" s="1056" t="s">
        <v>124</v>
      </c>
      <c r="R35" s="1056"/>
      <c r="S35" s="1056"/>
      <c r="T35" s="1056"/>
      <c r="U35" s="1056"/>
      <c r="V35" s="1056"/>
      <c r="W35" s="1056"/>
      <c r="X35" s="11"/>
      <c r="Y35" s="1056" t="s">
        <v>126</v>
      </c>
      <c r="Z35" s="1056"/>
      <c r="AA35" s="1056"/>
      <c r="AB35" s="1056"/>
      <c r="AC35" s="1056"/>
      <c r="AD35" s="1056"/>
      <c r="AE35" s="1056"/>
      <c r="AF35" s="1056"/>
      <c r="AG35" s="1056"/>
      <c r="AH35" s="1056" t="s">
        <v>127</v>
      </c>
      <c r="AI35" s="1056"/>
      <c r="AJ35" s="1056"/>
      <c r="AK35" s="1056"/>
      <c r="AL35" s="1056"/>
      <c r="AM35" s="1056"/>
      <c r="AN35" s="1056"/>
      <c r="AO35" s="1056"/>
      <c r="AP35" s="1056"/>
      <c r="AQ35" s="15"/>
    </row>
    <row r="36" spans="1:43" ht="15" customHeight="1" x14ac:dyDescent="0.2">
      <c r="A36" s="14"/>
      <c r="B36" s="1063" t="s">
        <v>118</v>
      </c>
      <c r="C36" s="1063"/>
      <c r="D36" s="1063"/>
      <c r="E36" s="1063"/>
      <c r="F36" s="1063"/>
      <c r="G36" s="1064"/>
      <c r="H36" s="1064"/>
      <c r="I36" s="1064"/>
      <c r="J36" s="1064"/>
      <c r="K36" s="1056"/>
      <c r="L36" s="1056"/>
      <c r="M36" s="1056"/>
      <c r="N36" s="1056"/>
      <c r="O36" s="1056"/>
      <c r="P36" s="1056"/>
      <c r="Q36" s="1056"/>
      <c r="R36" s="1056"/>
      <c r="S36" s="1056"/>
      <c r="T36" s="1056"/>
      <c r="U36" s="1056"/>
      <c r="V36" s="1056"/>
      <c r="W36" s="1056"/>
      <c r="X36" s="11"/>
      <c r="Y36" s="1056">
        <v>1</v>
      </c>
      <c r="Z36" s="1056"/>
      <c r="AA36" s="1056"/>
      <c r="AB36" s="1056"/>
      <c r="AC36" s="1056"/>
      <c r="AD36" s="1056"/>
      <c r="AE36" s="1056"/>
      <c r="AF36" s="1056"/>
      <c r="AG36" s="1056"/>
      <c r="AH36" s="1064"/>
      <c r="AI36" s="1064"/>
      <c r="AJ36" s="1064"/>
      <c r="AK36" s="1064"/>
      <c r="AL36" s="1064"/>
      <c r="AM36" s="1064"/>
      <c r="AN36" s="1064"/>
      <c r="AO36" s="1064"/>
      <c r="AP36" s="1064"/>
      <c r="AQ36" s="15"/>
    </row>
    <row r="37" spans="1:43" ht="15" customHeight="1" x14ac:dyDescent="0.2">
      <c r="A37" s="14"/>
      <c r="B37" s="1063" t="s">
        <v>119</v>
      </c>
      <c r="C37" s="1063"/>
      <c r="D37" s="1063"/>
      <c r="E37" s="1063"/>
      <c r="F37" s="1063"/>
      <c r="G37" s="1064"/>
      <c r="H37" s="1064"/>
      <c r="I37" s="1064"/>
      <c r="J37" s="1064"/>
      <c r="K37" s="1074"/>
      <c r="L37" s="1074"/>
      <c r="M37" s="1074"/>
      <c r="N37" s="1074"/>
      <c r="O37" s="1074"/>
      <c r="P37" s="1074"/>
      <c r="Q37" s="1058">
        <f>+K37*G37</f>
        <v>0</v>
      </c>
      <c r="R37" s="1058"/>
      <c r="S37" s="1058"/>
      <c r="T37" s="1058"/>
      <c r="U37" s="1058"/>
      <c r="V37" s="1058"/>
      <c r="W37" s="1058"/>
      <c r="X37" s="11"/>
      <c r="Y37" s="1056">
        <v>2</v>
      </c>
      <c r="Z37" s="1056"/>
      <c r="AA37" s="1056"/>
      <c r="AB37" s="1056"/>
      <c r="AC37" s="1056"/>
      <c r="AD37" s="1056"/>
      <c r="AE37" s="1056"/>
      <c r="AF37" s="1056"/>
      <c r="AG37" s="1056"/>
      <c r="AH37" s="1064"/>
      <c r="AI37" s="1064"/>
      <c r="AJ37" s="1064"/>
      <c r="AK37" s="1064"/>
      <c r="AL37" s="1064"/>
      <c r="AM37" s="1064"/>
      <c r="AN37" s="1064"/>
      <c r="AO37" s="1064"/>
      <c r="AP37" s="1064"/>
      <c r="AQ37" s="15"/>
    </row>
    <row r="38" spans="1:43" ht="15" customHeight="1" x14ac:dyDescent="0.2">
      <c r="A38" s="14"/>
      <c r="B38" s="1063" t="s">
        <v>120</v>
      </c>
      <c r="C38" s="1063"/>
      <c r="D38" s="1063"/>
      <c r="E38" s="1063"/>
      <c r="F38" s="1063"/>
      <c r="G38" s="1064"/>
      <c r="H38" s="1064"/>
      <c r="I38" s="1064"/>
      <c r="J38" s="1064"/>
      <c r="K38" s="1074"/>
      <c r="L38" s="1074"/>
      <c r="M38" s="1074"/>
      <c r="N38" s="1074"/>
      <c r="O38" s="1074"/>
      <c r="P38" s="1074"/>
      <c r="Q38" s="1058">
        <f>+K38*G38</f>
        <v>0</v>
      </c>
      <c r="R38" s="1058"/>
      <c r="S38" s="1058"/>
      <c r="T38" s="1058"/>
      <c r="U38" s="1058"/>
      <c r="V38" s="1058"/>
      <c r="W38" s="1058"/>
      <c r="X38" s="11"/>
      <c r="Y38" s="1056">
        <v>3</v>
      </c>
      <c r="Z38" s="1056"/>
      <c r="AA38" s="1056"/>
      <c r="AB38" s="1056"/>
      <c r="AC38" s="1056"/>
      <c r="AD38" s="1056"/>
      <c r="AE38" s="1056"/>
      <c r="AF38" s="1056"/>
      <c r="AG38" s="1056"/>
      <c r="AH38" s="1064"/>
      <c r="AI38" s="1064"/>
      <c r="AJ38" s="1064"/>
      <c r="AK38" s="1064"/>
      <c r="AL38" s="1064"/>
      <c r="AM38" s="1064"/>
      <c r="AN38" s="1064"/>
      <c r="AO38" s="1064"/>
      <c r="AP38" s="1064"/>
      <c r="AQ38" s="15"/>
    </row>
    <row r="39" spans="1:43" ht="15" customHeight="1" x14ac:dyDescent="0.2">
      <c r="A39" s="14"/>
      <c r="B39" s="1063" t="s">
        <v>121</v>
      </c>
      <c r="C39" s="1063"/>
      <c r="D39" s="1063"/>
      <c r="E39" s="1063"/>
      <c r="F39" s="1063"/>
      <c r="G39" s="1064"/>
      <c r="H39" s="1064"/>
      <c r="I39" s="1064"/>
      <c r="J39" s="1064"/>
      <c r="K39" s="1057"/>
      <c r="L39" s="1057"/>
      <c r="M39" s="1057"/>
      <c r="N39" s="1057"/>
      <c r="O39" s="1057"/>
      <c r="P39" s="1057"/>
      <c r="Q39" s="1058">
        <f>+K39*G39</f>
        <v>0</v>
      </c>
      <c r="R39" s="1058"/>
      <c r="S39" s="1058"/>
      <c r="T39" s="1058"/>
      <c r="U39" s="1058"/>
      <c r="V39" s="1058"/>
      <c r="W39" s="1058"/>
      <c r="X39" s="11"/>
      <c r="Y39" s="1056">
        <v>4</v>
      </c>
      <c r="Z39" s="1056"/>
      <c r="AA39" s="1056"/>
      <c r="AB39" s="1056"/>
      <c r="AC39" s="1056"/>
      <c r="AD39" s="1056"/>
      <c r="AE39" s="1056"/>
      <c r="AF39" s="1056"/>
      <c r="AG39" s="1056"/>
      <c r="AH39" s="1064"/>
      <c r="AI39" s="1064"/>
      <c r="AJ39" s="1064"/>
      <c r="AK39" s="1064"/>
      <c r="AL39" s="1064"/>
      <c r="AM39" s="1064"/>
      <c r="AN39" s="1064"/>
      <c r="AO39" s="1064"/>
      <c r="AP39" s="1064"/>
      <c r="AQ39" s="15"/>
    </row>
    <row r="40" spans="1:43" ht="15" customHeight="1" x14ac:dyDescent="0.2">
      <c r="A40" s="14"/>
      <c r="B40" s="39"/>
      <c r="C40" s="39"/>
      <c r="D40" s="39"/>
      <c r="E40" s="39"/>
      <c r="F40" s="39"/>
      <c r="G40" s="1118"/>
      <c r="H40" s="1118"/>
      <c r="I40" s="1118"/>
      <c r="J40" s="1119"/>
      <c r="K40" s="1056" t="s">
        <v>108</v>
      </c>
      <c r="L40" s="1056"/>
      <c r="M40" s="1056"/>
      <c r="N40" s="1056"/>
      <c r="O40" s="1056"/>
      <c r="P40" s="1056"/>
      <c r="Q40" s="1058">
        <f>SUM(Q36:W39)</f>
        <v>0</v>
      </c>
      <c r="R40" s="1058"/>
      <c r="S40" s="1058"/>
      <c r="T40" s="1058"/>
      <c r="U40" s="1058"/>
      <c r="V40" s="1058"/>
      <c r="W40" s="1058"/>
      <c r="X40" s="11"/>
      <c r="Y40" s="1056">
        <v>5</v>
      </c>
      <c r="Z40" s="1056"/>
      <c r="AA40" s="1056"/>
      <c r="AB40" s="1056"/>
      <c r="AC40" s="1056"/>
      <c r="AD40" s="1056"/>
      <c r="AE40" s="1056"/>
      <c r="AF40" s="1056"/>
      <c r="AG40" s="1056"/>
      <c r="AH40" s="1064"/>
      <c r="AI40" s="1064"/>
      <c r="AJ40" s="1064"/>
      <c r="AK40" s="1064"/>
      <c r="AL40" s="1064"/>
      <c r="AM40" s="1064"/>
      <c r="AN40" s="1064"/>
      <c r="AO40" s="1064"/>
      <c r="AP40" s="1064"/>
      <c r="AQ40" s="15"/>
    </row>
    <row r="41" spans="1:43" ht="15" customHeight="1" thickBot="1" x14ac:dyDescent="0.25">
      <c r="A41" s="14"/>
      <c r="B41" s="11"/>
      <c r="C41" s="11"/>
      <c r="D41" s="11"/>
      <c r="E41" s="11"/>
      <c r="F41" s="11"/>
      <c r="G41" s="27"/>
      <c r="H41" s="27"/>
      <c r="I41" s="27"/>
      <c r="J41" s="27"/>
      <c r="K41" s="64"/>
      <c r="L41" s="64"/>
      <c r="M41" s="64"/>
      <c r="N41" s="64"/>
      <c r="O41" s="64"/>
      <c r="P41" s="64"/>
      <c r="Q41" s="64"/>
      <c r="R41" s="64"/>
      <c r="S41" s="64"/>
      <c r="T41" s="64"/>
      <c r="U41" s="64"/>
      <c r="V41" s="64"/>
      <c r="W41" s="64"/>
      <c r="X41" s="11"/>
      <c r="Y41" s="1056">
        <v>6</v>
      </c>
      <c r="Z41" s="1056"/>
      <c r="AA41" s="1056"/>
      <c r="AB41" s="1056"/>
      <c r="AC41" s="1056"/>
      <c r="AD41" s="1056"/>
      <c r="AE41" s="1056"/>
      <c r="AF41" s="1056"/>
      <c r="AG41" s="1056"/>
      <c r="AH41" s="1059"/>
      <c r="AI41" s="1059"/>
      <c r="AJ41" s="1059"/>
      <c r="AK41" s="1059"/>
      <c r="AL41" s="1059"/>
      <c r="AM41" s="1059"/>
      <c r="AN41" s="1059"/>
      <c r="AO41" s="1059"/>
      <c r="AP41" s="1059"/>
      <c r="AQ41" s="15"/>
    </row>
    <row r="42" spans="1:43" ht="18" customHeight="1" thickBot="1" x14ac:dyDescent="0.25">
      <c r="A42" s="14"/>
      <c r="B42" s="1004"/>
      <c r="C42" s="1004"/>
      <c r="D42" s="1004"/>
      <c r="E42" s="1004"/>
      <c r="F42" s="1004"/>
      <c r="G42" s="1004"/>
      <c r="H42" s="1004"/>
      <c r="I42" s="1004"/>
      <c r="J42" s="1004"/>
      <c r="K42" s="1004"/>
      <c r="L42" s="1004"/>
      <c r="M42" s="1004"/>
      <c r="N42" s="1004"/>
      <c r="O42" s="1004"/>
      <c r="P42" s="1004"/>
      <c r="Q42" s="913"/>
      <c r="R42" s="913"/>
      <c r="S42" s="913"/>
      <c r="T42" s="913"/>
      <c r="U42" s="913"/>
      <c r="V42" s="913"/>
      <c r="W42" s="913"/>
      <c r="X42" s="11"/>
      <c r="Y42" s="1061" t="s">
        <v>128</v>
      </c>
      <c r="Z42" s="1061"/>
      <c r="AA42" s="1061"/>
      <c r="AB42" s="1061"/>
      <c r="AC42" s="1061"/>
      <c r="AD42" s="1061"/>
      <c r="AE42" s="1061"/>
      <c r="AF42" s="1061"/>
      <c r="AG42" s="1062"/>
      <c r="AH42" s="71"/>
      <c r="AI42" s="1108">
        <f>SUM(AH36:AP41)</f>
        <v>0</v>
      </c>
      <c r="AJ42" s="1108"/>
      <c r="AK42" s="1108"/>
      <c r="AL42" s="1108"/>
      <c r="AM42" s="1108"/>
      <c r="AN42" s="1108"/>
      <c r="AO42" s="1108"/>
      <c r="AP42" s="66" t="s">
        <v>39</v>
      </c>
      <c r="AQ42" s="15"/>
    </row>
    <row r="43" spans="1:43" ht="3" customHeight="1" x14ac:dyDescent="0.2">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row>
    <row r="44" spans="1:43" ht="19.5" customHeight="1" x14ac:dyDescent="0.2">
      <c r="B44" s="1060" t="s">
        <v>10</v>
      </c>
      <c r="C44" s="1060"/>
      <c r="D44" s="1060"/>
      <c r="E44" s="1060"/>
      <c r="F44" s="1060"/>
      <c r="G44" s="1060"/>
      <c r="H44" s="1060"/>
      <c r="I44" s="1060"/>
      <c r="J44" s="1060"/>
      <c r="K44" s="1060"/>
      <c r="L44" s="1060"/>
      <c r="M44" s="1060"/>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0"/>
      <c r="AJ44" s="1060"/>
      <c r="AK44" s="1060"/>
      <c r="AL44" s="1060"/>
      <c r="AM44" s="1060"/>
      <c r="AN44" s="1060"/>
      <c r="AO44" s="1060"/>
      <c r="AP44" s="1060"/>
    </row>
    <row r="45" spans="1:43" ht="15" customHeight="1" x14ac:dyDescent="0.2">
      <c r="B45" s="11"/>
      <c r="C45" s="11"/>
      <c r="D45" s="11"/>
      <c r="E45" s="5"/>
      <c r="F45" s="1052" t="s">
        <v>307</v>
      </c>
      <c r="G45" s="1052"/>
      <c r="H45" s="1052"/>
      <c r="I45" s="1052"/>
      <c r="J45" s="1052"/>
      <c r="K45" s="1052"/>
      <c r="L45" s="1052"/>
      <c r="M45" s="1052"/>
      <c r="N45" s="1052"/>
      <c r="O45" s="1052"/>
      <c r="P45" s="1052"/>
      <c r="Q45" s="1052"/>
      <c r="R45" s="1052"/>
      <c r="S45" s="1052"/>
      <c r="T45" s="1052"/>
      <c r="U45" s="1052"/>
      <c r="V45" s="1052"/>
      <c r="W45" s="1052"/>
      <c r="X45" s="1052"/>
      <c r="Y45" s="1052"/>
      <c r="Z45" s="1052"/>
      <c r="AA45" s="1052"/>
      <c r="AB45" s="1052"/>
      <c r="AC45" s="1052"/>
      <c r="AD45" s="1052"/>
      <c r="AE45" s="1052"/>
      <c r="AF45" s="1052"/>
      <c r="AG45" s="1052"/>
      <c r="AH45" s="1052"/>
      <c r="AI45" s="1052"/>
      <c r="AJ45" s="1052"/>
      <c r="AK45" s="1052"/>
      <c r="AL45" s="1052"/>
      <c r="AM45" s="1052"/>
      <c r="AN45" s="1052"/>
      <c r="AO45" s="1052"/>
      <c r="AP45" s="1052"/>
    </row>
    <row r="46" spans="1:43" ht="21.75" customHeight="1" x14ac:dyDescent="0.2">
      <c r="F46" s="1052"/>
      <c r="G46" s="1052"/>
      <c r="H46" s="1052"/>
      <c r="I46" s="1052"/>
      <c r="J46" s="1052"/>
      <c r="K46" s="1052"/>
      <c r="L46" s="1052"/>
      <c r="M46" s="1052"/>
      <c r="N46" s="1052"/>
      <c r="O46" s="1052"/>
      <c r="P46" s="1052"/>
      <c r="Q46" s="1052"/>
      <c r="R46" s="1052"/>
      <c r="S46" s="1052"/>
      <c r="T46" s="1052"/>
      <c r="U46" s="1052"/>
      <c r="V46" s="1052"/>
      <c r="W46" s="1052"/>
      <c r="X46" s="1052"/>
      <c r="Y46" s="1052"/>
      <c r="Z46" s="1052"/>
      <c r="AA46" s="1052"/>
      <c r="AB46" s="1052"/>
      <c r="AC46" s="1052"/>
      <c r="AD46" s="1052"/>
      <c r="AE46" s="1052"/>
      <c r="AF46" s="1052"/>
      <c r="AG46" s="1052"/>
      <c r="AH46" s="1052"/>
      <c r="AI46" s="1052"/>
      <c r="AJ46" s="1052"/>
      <c r="AK46" s="1052"/>
      <c r="AL46" s="1052"/>
      <c r="AM46" s="1052"/>
      <c r="AN46" s="1052"/>
      <c r="AO46" s="1052"/>
      <c r="AP46" s="1052"/>
    </row>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sheetData>
  <sheetProtection algorithmName="SHA-512" hashValue="QkzLn/5FDX8uFdPynQ4rwUjqWI+ELo+/kxYNW6f8lnfNrKjYosnwi2tNI7pVvJZ8nIzs4Gj2IRAzt2LznijhSQ==" saltValue="bzfkj/J8mNGTcOMPZ8pyOQ==" spinCount="100000" sheet="1" objects="1" scenarios="1"/>
  <mergeCells count="131">
    <mergeCell ref="F45:AP46"/>
    <mergeCell ref="B42:P42"/>
    <mergeCell ref="Q42:W42"/>
    <mergeCell ref="Y40:AG40"/>
    <mergeCell ref="AH40:AP40"/>
    <mergeCell ref="B44:AP44"/>
    <mergeCell ref="Y42:AG42"/>
    <mergeCell ref="G40:J40"/>
    <mergeCell ref="B38:F38"/>
    <mergeCell ref="Y39:AG39"/>
    <mergeCell ref="G39:J39"/>
    <mergeCell ref="K39:P39"/>
    <mergeCell ref="B39:F39"/>
    <mergeCell ref="K40:P40"/>
    <mergeCell ref="AI42:AO42"/>
    <mergeCell ref="AH39:AP39"/>
    <mergeCell ref="Q39:W39"/>
    <mergeCell ref="Y41:AG41"/>
    <mergeCell ref="AH41:AP41"/>
    <mergeCell ref="Q40:W40"/>
    <mergeCell ref="AH36:AP36"/>
    <mergeCell ref="Q38:W38"/>
    <mergeCell ref="Q37:W37"/>
    <mergeCell ref="AJ27:AM27"/>
    <mergeCell ref="B26:N26"/>
    <mergeCell ref="B36:F36"/>
    <mergeCell ref="G36:J36"/>
    <mergeCell ref="K36:P36"/>
    <mergeCell ref="Q36:W36"/>
    <mergeCell ref="B34:W34"/>
    <mergeCell ref="Y34:AP34"/>
    <mergeCell ref="AN27:AP27"/>
    <mergeCell ref="Y36:AG36"/>
    <mergeCell ref="Y37:AG37"/>
    <mergeCell ref="AH37:AP37"/>
    <mergeCell ref="G38:J38"/>
    <mergeCell ref="Y38:AG38"/>
    <mergeCell ref="K38:P38"/>
    <mergeCell ref="B37:F37"/>
    <mergeCell ref="G37:J37"/>
    <mergeCell ref="K37:P37"/>
    <mergeCell ref="AH38:AP38"/>
    <mergeCell ref="S29:V29"/>
    <mergeCell ref="AH35:AP35"/>
    <mergeCell ref="B35:F35"/>
    <mergeCell ref="G35:J35"/>
    <mergeCell ref="AL29:AO29"/>
    <mergeCell ref="A32:AQ32"/>
    <mergeCell ref="S26:U26"/>
    <mergeCell ref="W26:AI26"/>
    <mergeCell ref="AN26:AP26"/>
    <mergeCell ref="K35:P35"/>
    <mergeCell ref="Y35:AG35"/>
    <mergeCell ref="Q35:W35"/>
    <mergeCell ref="AJ24:AM24"/>
    <mergeCell ref="AJ25:AM25"/>
    <mergeCell ref="AN25:AP25"/>
    <mergeCell ref="O26:R26"/>
    <mergeCell ref="B27:N27"/>
    <mergeCell ref="O27:R27"/>
    <mergeCell ref="S27:U27"/>
    <mergeCell ref="W27:AI27"/>
    <mergeCell ref="AJ26:AM26"/>
    <mergeCell ref="S25:U25"/>
    <mergeCell ref="W25:AI25"/>
    <mergeCell ref="AN24:AP24"/>
    <mergeCell ref="B25:N25"/>
    <mergeCell ref="O25:R25"/>
    <mergeCell ref="B24:N24"/>
    <mergeCell ref="O24:R24"/>
    <mergeCell ref="S24:U24"/>
    <mergeCell ref="S23:U23"/>
    <mergeCell ref="W23:AI23"/>
    <mergeCell ref="S20:U20"/>
    <mergeCell ref="W24:AI24"/>
    <mergeCell ref="S21:U21"/>
    <mergeCell ref="B21:N21"/>
    <mergeCell ref="W21:AI21"/>
    <mergeCell ref="AJ20:AM20"/>
    <mergeCell ref="A17:AQ17"/>
    <mergeCell ref="AJ23:AM23"/>
    <mergeCell ref="AN23:AP23"/>
    <mergeCell ref="AN21:AP21"/>
    <mergeCell ref="AN22:AP22"/>
    <mergeCell ref="B20:N20"/>
    <mergeCell ref="O20:R20"/>
    <mergeCell ref="O21:R21"/>
    <mergeCell ref="AN19:AP19"/>
    <mergeCell ref="AN20:AP20"/>
    <mergeCell ref="W20:AI20"/>
    <mergeCell ref="S22:U22"/>
    <mergeCell ref="B22:N22"/>
    <mergeCell ref="B23:N23"/>
    <mergeCell ref="O23:R23"/>
    <mergeCell ref="O22:R22"/>
    <mergeCell ref="W22:AI22"/>
    <mergeCell ref="AJ21:AM21"/>
    <mergeCell ref="AJ22:AM22"/>
    <mergeCell ref="U14:X14"/>
    <mergeCell ref="Y14:AA14"/>
    <mergeCell ref="AB14:AC14"/>
    <mergeCell ref="AD14:AF14"/>
    <mergeCell ref="AJ19:AM19"/>
    <mergeCell ref="B19:N19"/>
    <mergeCell ref="O19:R19"/>
    <mergeCell ref="S19:U19"/>
    <mergeCell ref="W19:AI19"/>
    <mergeCell ref="A1:AQ1"/>
    <mergeCell ref="B5:AP5"/>
    <mergeCell ref="B6:AP6"/>
    <mergeCell ref="A7:AQ7"/>
    <mergeCell ref="AJ12:AP13"/>
    <mergeCell ref="N13:Q13"/>
    <mergeCell ref="AB13:AC13"/>
    <mergeCell ref="AG13:AI13"/>
    <mergeCell ref="AM14:AP14"/>
    <mergeCell ref="B12:J13"/>
    <mergeCell ref="K12:M13"/>
    <mergeCell ref="Y13:AA13"/>
    <mergeCell ref="AD13:AF13"/>
    <mergeCell ref="N12:T12"/>
    <mergeCell ref="U12:AA12"/>
    <mergeCell ref="R13:T13"/>
    <mergeCell ref="U13:X13"/>
    <mergeCell ref="AB12:AI12"/>
    <mergeCell ref="B14:J14"/>
    <mergeCell ref="K14:M14"/>
    <mergeCell ref="AJ14:AL14"/>
    <mergeCell ref="N14:Q14"/>
    <mergeCell ref="R14:T14"/>
    <mergeCell ref="AG14:AI14"/>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Q307"/>
  <sheetViews>
    <sheetView showGridLines="0" showZeros="0"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84" t="s">
        <v>133</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1084"/>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8"/>
      <c r="P3" s="13"/>
      <c r="Q3" s="8"/>
      <c r="R3" s="8"/>
      <c r="S3" s="8"/>
      <c r="T3" s="12"/>
      <c r="U3" s="12"/>
      <c r="V3" s="12"/>
      <c r="W3" s="12"/>
      <c r="X3" s="12"/>
      <c r="Y3" s="12"/>
      <c r="Z3" s="12"/>
      <c r="AA3" s="12"/>
      <c r="AB3" s="12"/>
      <c r="AC3" s="12"/>
      <c r="AD3" s="12"/>
      <c r="AE3" s="12"/>
      <c r="AF3" s="5"/>
      <c r="AG3" s="10" t="s">
        <v>32</v>
      </c>
      <c r="AH3" s="11"/>
      <c r="AI3" s="5"/>
      <c r="AJ3" s="5"/>
      <c r="AK3" s="72" t="str">
        <f>+'Fiche 0'!AK3</f>
        <v>2019 / 2020</v>
      </c>
      <c r="AL3" s="12"/>
      <c r="AM3" s="12"/>
      <c r="AN3" s="12"/>
      <c r="AO3" s="12"/>
      <c r="AP3" s="12"/>
    </row>
    <row r="4" spans="1:43" ht="27" customHeight="1" x14ac:dyDescent="0.25">
      <c r="J4" s="11"/>
      <c r="K4" s="11"/>
      <c r="L4" s="11"/>
      <c r="M4" s="11"/>
      <c r="N4" s="11"/>
      <c r="O4" s="11"/>
      <c r="P4" s="11"/>
      <c r="Q4" s="11"/>
      <c r="R4" s="11"/>
      <c r="S4" s="11"/>
      <c r="T4" s="11"/>
      <c r="AF4" s="11"/>
      <c r="AG4" s="11"/>
      <c r="AI4" s="11"/>
      <c r="AJ4" s="11"/>
      <c r="AP4" s="37" t="s">
        <v>170</v>
      </c>
    </row>
    <row r="5" spans="1:43" ht="36" customHeight="1" x14ac:dyDescent="0.2">
      <c r="B5" s="1085" t="s">
        <v>3</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row>
    <row r="6" spans="1:43" ht="126.75" customHeight="1" x14ac:dyDescent="0.2">
      <c r="B6" s="1097" t="s">
        <v>189</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row>
    <row r="7" spans="1:43" ht="15.75" customHeight="1" x14ac:dyDescent="0.2">
      <c r="A7" s="1077" t="s">
        <v>111</v>
      </c>
      <c r="B7" s="1078"/>
      <c r="C7" s="1078"/>
      <c r="D7" s="1078"/>
      <c r="E7" s="1078"/>
      <c r="F7" s="1078"/>
      <c r="G7" s="1078"/>
      <c r="H7" s="1078"/>
      <c r="I7" s="1078"/>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c r="AG7" s="1078"/>
      <c r="AH7" s="1078"/>
      <c r="AI7" s="1078"/>
      <c r="AJ7" s="1078"/>
      <c r="AK7" s="1078"/>
      <c r="AL7" s="1078"/>
      <c r="AM7" s="1078"/>
      <c r="AN7" s="1078"/>
      <c r="AO7" s="1078"/>
      <c r="AP7" s="1078"/>
      <c r="AQ7" s="1079"/>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5" customHeight="1" x14ac:dyDescent="0.2">
      <c r="A9" s="14"/>
      <c r="B9" s="2" t="s">
        <v>163</v>
      </c>
      <c r="C9" s="2"/>
      <c r="D9" s="2"/>
      <c r="E9" s="2"/>
      <c r="F9" s="2"/>
      <c r="G9" s="2"/>
      <c r="H9" s="2"/>
      <c r="I9" s="2"/>
      <c r="J9" s="1"/>
      <c r="K9" s="336"/>
      <c r="L9" s="1124"/>
      <c r="M9" s="1124"/>
      <c r="N9" s="1124"/>
      <c r="O9" s="1124"/>
      <c r="P9" s="1124"/>
      <c r="Q9" s="1124"/>
      <c r="R9" s="1124"/>
      <c r="S9" s="1124"/>
      <c r="T9" s="1124"/>
      <c r="U9" s="1124"/>
      <c r="V9" s="1124"/>
      <c r="W9" s="1124"/>
      <c r="X9" s="1124"/>
      <c r="Y9" s="1124"/>
      <c r="Z9" s="1124"/>
      <c r="AA9" s="1124"/>
      <c r="AB9" s="1124"/>
      <c r="AC9" s="1124"/>
      <c r="AD9" s="1124"/>
      <c r="AE9" s="1124"/>
      <c r="AF9" s="1124"/>
      <c r="AG9" s="1124"/>
      <c r="AH9" s="1124"/>
      <c r="AI9" s="1124"/>
      <c r="AJ9" s="1124"/>
      <c r="AK9" s="1124"/>
      <c r="AL9" s="1124"/>
      <c r="AM9" s="1124"/>
      <c r="AN9" s="1124"/>
      <c r="AO9" s="1124"/>
      <c r="AP9" s="1124"/>
      <c r="AQ9" s="15"/>
    </row>
    <row r="10" spans="1:43" ht="3" customHeight="1" x14ac:dyDescent="0.2">
      <c r="A10" s="14"/>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15"/>
    </row>
    <row r="11" spans="1:43" ht="15" customHeight="1" x14ac:dyDescent="0.2">
      <c r="A11" s="14"/>
      <c r="B11" s="2" t="s">
        <v>13</v>
      </c>
      <c r="C11" s="2"/>
      <c r="D11" s="2"/>
      <c r="E11" s="2"/>
      <c r="F11" s="2"/>
      <c r="G11" s="2"/>
      <c r="H11" s="2"/>
      <c r="I11" s="2"/>
      <c r="J11" s="2"/>
      <c r="K11" s="2"/>
      <c r="L11" s="2"/>
      <c r="M11" s="2"/>
      <c r="N11" s="2"/>
      <c r="P11" s="2" t="s">
        <v>12</v>
      </c>
      <c r="Q11" s="2"/>
      <c r="R11" s="2"/>
      <c r="S11" s="2"/>
      <c r="T11" s="2"/>
      <c r="U11" s="2"/>
      <c r="V11" s="879"/>
      <c r="W11" s="881"/>
      <c r="X11" s="2"/>
      <c r="Y11" s="2" t="s">
        <v>11</v>
      </c>
      <c r="AA11" s="2"/>
      <c r="AB11" s="2"/>
      <c r="AC11" s="879"/>
      <c r="AD11" s="881"/>
      <c r="AF11" s="2" t="s">
        <v>174</v>
      </c>
      <c r="AH11" s="2"/>
      <c r="AJ11" s="2"/>
      <c r="AK11" s="2"/>
      <c r="AL11" s="1"/>
      <c r="AM11" s="1"/>
      <c r="AN11" s="1"/>
      <c r="AO11" s="879"/>
      <c r="AP11" s="881"/>
      <c r="AQ11" s="15"/>
    </row>
    <row r="12" spans="1:43" ht="3" customHeight="1" x14ac:dyDescent="0.2">
      <c r="A12" s="14"/>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15"/>
    </row>
    <row r="13" spans="1:43" s="9" customFormat="1" ht="18" customHeight="1" x14ac:dyDescent="0.2">
      <c r="A13" s="42"/>
      <c r="B13" s="1089" t="s">
        <v>228</v>
      </c>
      <c r="C13" s="1066"/>
      <c r="D13" s="1066"/>
      <c r="E13" s="1066"/>
      <c r="F13" s="1066"/>
      <c r="G13" s="1066"/>
      <c r="H13" s="1066"/>
      <c r="I13" s="1066"/>
      <c r="J13" s="1066"/>
      <c r="K13" s="1066" t="s">
        <v>158</v>
      </c>
      <c r="L13" s="1066"/>
      <c r="M13" s="1066"/>
      <c r="N13" s="1075" t="s">
        <v>155</v>
      </c>
      <c r="O13" s="1075"/>
      <c r="P13" s="1075"/>
      <c r="Q13" s="1075"/>
      <c r="R13" s="1075"/>
      <c r="S13" s="1075"/>
      <c r="T13" s="1075"/>
      <c r="U13" s="1075" t="s">
        <v>157</v>
      </c>
      <c r="V13" s="1075"/>
      <c r="W13" s="1075"/>
      <c r="X13" s="1075"/>
      <c r="Y13" s="1075"/>
      <c r="Z13" s="1075"/>
      <c r="AA13" s="1075"/>
      <c r="AB13" s="1075" t="s">
        <v>159</v>
      </c>
      <c r="AC13" s="1075"/>
      <c r="AD13" s="1075"/>
      <c r="AE13" s="1075"/>
      <c r="AF13" s="1075"/>
      <c r="AG13" s="1075"/>
      <c r="AH13" s="1075"/>
      <c r="AI13" s="1075"/>
      <c r="AJ13" s="1066" t="s">
        <v>162</v>
      </c>
      <c r="AK13" s="1066"/>
      <c r="AL13" s="1066"/>
      <c r="AM13" s="1090" t="s">
        <v>161</v>
      </c>
      <c r="AN13" s="1090"/>
      <c r="AO13" s="1090"/>
      <c r="AP13" s="1090"/>
      <c r="AQ13" s="34"/>
    </row>
    <row r="14" spans="1:43" s="9" customFormat="1" ht="15" customHeight="1" x14ac:dyDescent="0.2">
      <c r="A14" s="42"/>
      <c r="B14" s="1066"/>
      <c r="C14" s="1066"/>
      <c r="D14" s="1066"/>
      <c r="E14" s="1066"/>
      <c r="F14" s="1066"/>
      <c r="G14" s="1066"/>
      <c r="H14" s="1066"/>
      <c r="I14" s="1066"/>
      <c r="J14" s="1066"/>
      <c r="K14" s="1066"/>
      <c r="L14" s="1066"/>
      <c r="M14" s="1066"/>
      <c r="N14" s="1066" t="s">
        <v>131</v>
      </c>
      <c r="O14" s="1066"/>
      <c r="P14" s="1066"/>
      <c r="Q14" s="1066"/>
      <c r="R14" s="1066" t="s">
        <v>156</v>
      </c>
      <c r="S14" s="1066"/>
      <c r="T14" s="1066"/>
      <c r="U14" s="1066" t="s">
        <v>131</v>
      </c>
      <c r="V14" s="1066"/>
      <c r="W14" s="1066"/>
      <c r="X14" s="1066"/>
      <c r="Y14" s="1066" t="s">
        <v>156</v>
      </c>
      <c r="Z14" s="1066"/>
      <c r="AA14" s="1066"/>
      <c r="AB14" s="1075" t="s">
        <v>18</v>
      </c>
      <c r="AC14" s="1075"/>
      <c r="AD14" s="1075" t="s">
        <v>113</v>
      </c>
      <c r="AE14" s="1075"/>
      <c r="AF14" s="1075"/>
      <c r="AG14" s="1075" t="s">
        <v>160</v>
      </c>
      <c r="AH14" s="1075"/>
      <c r="AI14" s="1075"/>
      <c r="AJ14" s="1066"/>
      <c r="AK14" s="1066"/>
      <c r="AL14" s="1066"/>
      <c r="AM14" s="1090"/>
      <c r="AN14" s="1090"/>
      <c r="AO14" s="1090"/>
      <c r="AP14" s="1090"/>
      <c r="AQ14" s="34"/>
    </row>
    <row r="15" spans="1:43" s="9" customFormat="1" ht="15" customHeight="1" x14ac:dyDescent="0.2">
      <c r="A15" s="42"/>
      <c r="B15" s="970"/>
      <c r="C15" s="970"/>
      <c r="D15" s="970"/>
      <c r="E15" s="970"/>
      <c r="F15" s="970"/>
      <c r="G15" s="970"/>
      <c r="H15" s="970"/>
      <c r="I15" s="970"/>
      <c r="J15" s="970"/>
      <c r="K15" s="1064"/>
      <c r="L15" s="1064"/>
      <c r="M15" s="1064"/>
      <c r="N15" s="1122"/>
      <c r="O15" s="1122"/>
      <c r="P15" s="1122"/>
      <c r="Q15" s="1122"/>
      <c r="R15" s="1125"/>
      <c r="S15" s="1125"/>
      <c r="T15" s="1125"/>
      <c r="U15" s="1122"/>
      <c r="V15" s="1122"/>
      <c r="W15" s="1122"/>
      <c r="X15" s="1122"/>
      <c r="Y15" s="1067"/>
      <c r="Z15" s="1067"/>
      <c r="AA15" s="1067"/>
      <c r="AB15" s="1098"/>
      <c r="AC15" s="1098"/>
      <c r="AD15" s="1098"/>
      <c r="AE15" s="1098"/>
      <c r="AF15" s="1098"/>
      <c r="AG15" s="1098"/>
      <c r="AH15" s="1098"/>
      <c r="AI15" s="1098"/>
      <c r="AJ15" s="1064"/>
      <c r="AK15" s="1064"/>
      <c r="AL15" s="1064"/>
      <c r="AM15" s="1099"/>
      <c r="AN15" s="1099"/>
      <c r="AO15" s="1099"/>
      <c r="AP15" s="1099"/>
      <c r="AQ15" s="34"/>
    </row>
    <row r="16" spans="1:43" s="9" customFormat="1" ht="15" customHeight="1" x14ac:dyDescent="0.2">
      <c r="A16" s="42"/>
      <c r="B16" s="970"/>
      <c r="C16" s="970"/>
      <c r="D16" s="970"/>
      <c r="E16" s="970"/>
      <c r="F16" s="970"/>
      <c r="G16" s="970"/>
      <c r="H16" s="970"/>
      <c r="I16" s="970"/>
      <c r="J16" s="970"/>
      <c r="K16" s="1064"/>
      <c r="L16" s="1064"/>
      <c r="M16" s="1064"/>
      <c r="N16" s="1122"/>
      <c r="O16" s="1122"/>
      <c r="P16" s="1122"/>
      <c r="Q16" s="1122"/>
      <c r="R16" s="1123"/>
      <c r="S16" s="1123"/>
      <c r="T16" s="1123"/>
      <c r="U16" s="1122"/>
      <c r="V16" s="1122"/>
      <c r="W16" s="1122"/>
      <c r="X16" s="1122"/>
      <c r="Y16" s="1067"/>
      <c r="Z16" s="1067"/>
      <c r="AA16" s="1067"/>
      <c r="AB16" s="1098"/>
      <c r="AC16" s="1098"/>
      <c r="AD16" s="1098"/>
      <c r="AE16" s="1098"/>
      <c r="AF16" s="1098"/>
      <c r="AG16" s="1098"/>
      <c r="AH16" s="1098"/>
      <c r="AI16" s="1098"/>
      <c r="AJ16" s="1064"/>
      <c r="AK16" s="1064"/>
      <c r="AL16" s="1064"/>
      <c r="AM16" s="1099"/>
      <c r="AN16" s="1099"/>
      <c r="AO16" s="1099"/>
      <c r="AP16" s="1099"/>
      <c r="AQ16" s="34"/>
    </row>
    <row r="17" spans="1:43" s="9" customFormat="1" ht="15" customHeight="1" x14ac:dyDescent="0.2">
      <c r="A17" s="42"/>
      <c r="B17" s="970"/>
      <c r="C17" s="970"/>
      <c r="D17" s="970"/>
      <c r="E17" s="970"/>
      <c r="F17" s="970"/>
      <c r="G17" s="970"/>
      <c r="H17" s="970"/>
      <c r="I17" s="970"/>
      <c r="J17" s="970"/>
      <c r="K17" s="1064"/>
      <c r="L17" s="1064"/>
      <c r="M17" s="1064"/>
      <c r="N17" s="1122"/>
      <c r="O17" s="1122"/>
      <c r="P17" s="1122"/>
      <c r="Q17" s="1122"/>
      <c r="R17" s="1123"/>
      <c r="S17" s="1123"/>
      <c r="T17" s="1123"/>
      <c r="U17" s="1122"/>
      <c r="V17" s="1122"/>
      <c r="W17" s="1122"/>
      <c r="X17" s="1122"/>
      <c r="Y17" s="1067"/>
      <c r="Z17" s="1067"/>
      <c r="AA17" s="1067"/>
      <c r="AB17" s="1098"/>
      <c r="AC17" s="1098"/>
      <c r="AD17" s="1098"/>
      <c r="AE17" s="1098"/>
      <c r="AF17" s="1098"/>
      <c r="AG17" s="1098"/>
      <c r="AH17" s="1098"/>
      <c r="AI17" s="1098"/>
      <c r="AJ17" s="1064"/>
      <c r="AK17" s="1064"/>
      <c r="AL17" s="1064"/>
      <c r="AM17" s="1099"/>
      <c r="AN17" s="1099"/>
      <c r="AO17" s="1099"/>
      <c r="AP17" s="1099"/>
      <c r="AQ17" s="34"/>
    </row>
    <row r="18" spans="1:43" s="9" customFormat="1" ht="15" customHeight="1" x14ac:dyDescent="0.2">
      <c r="A18" s="42"/>
      <c r="B18" s="970"/>
      <c r="C18" s="970"/>
      <c r="D18" s="970"/>
      <c r="E18" s="970"/>
      <c r="F18" s="970"/>
      <c r="G18" s="970"/>
      <c r="H18" s="970"/>
      <c r="I18" s="970"/>
      <c r="J18" s="970"/>
      <c r="K18" s="1064"/>
      <c r="L18" s="1064"/>
      <c r="M18" s="1064"/>
      <c r="N18" s="1122"/>
      <c r="O18" s="1122"/>
      <c r="P18" s="1122"/>
      <c r="Q18" s="1122"/>
      <c r="R18" s="1123"/>
      <c r="S18" s="1123"/>
      <c r="T18" s="1123"/>
      <c r="U18" s="1122"/>
      <c r="V18" s="1122"/>
      <c r="W18" s="1122"/>
      <c r="X18" s="1122"/>
      <c r="Y18" s="1067"/>
      <c r="Z18" s="1067"/>
      <c r="AA18" s="1067"/>
      <c r="AB18" s="1098"/>
      <c r="AC18" s="1098"/>
      <c r="AD18" s="1098"/>
      <c r="AE18" s="1098"/>
      <c r="AF18" s="1098"/>
      <c r="AG18" s="1098"/>
      <c r="AH18" s="1098"/>
      <c r="AI18" s="1098"/>
      <c r="AJ18" s="1064"/>
      <c r="AK18" s="1064"/>
      <c r="AL18" s="1064"/>
      <c r="AM18" s="1099"/>
      <c r="AN18" s="1099"/>
      <c r="AO18" s="1099"/>
      <c r="AP18" s="1099"/>
      <c r="AQ18" s="34"/>
    </row>
    <row r="19" spans="1:43" s="9" customFormat="1" ht="15" customHeight="1" x14ac:dyDescent="0.2">
      <c r="A19" s="42"/>
      <c r="B19" s="970"/>
      <c r="C19" s="970"/>
      <c r="D19" s="970"/>
      <c r="E19" s="970"/>
      <c r="F19" s="970"/>
      <c r="G19" s="970"/>
      <c r="H19" s="970"/>
      <c r="I19" s="970"/>
      <c r="J19" s="970"/>
      <c r="K19" s="1064"/>
      <c r="L19" s="1064"/>
      <c r="M19" s="1064"/>
      <c r="N19" s="1122"/>
      <c r="O19" s="1122"/>
      <c r="P19" s="1122"/>
      <c r="Q19" s="1122"/>
      <c r="R19" s="1123"/>
      <c r="S19" s="1123"/>
      <c r="T19" s="1123"/>
      <c r="U19" s="1122"/>
      <c r="V19" s="1122"/>
      <c r="W19" s="1122"/>
      <c r="X19" s="1122"/>
      <c r="Y19" s="1067"/>
      <c r="Z19" s="1067"/>
      <c r="AA19" s="1067"/>
      <c r="AB19" s="1098"/>
      <c r="AC19" s="1098"/>
      <c r="AD19" s="1098"/>
      <c r="AE19" s="1098"/>
      <c r="AF19" s="1098"/>
      <c r="AG19" s="1098"/>
      <c r="AH19" s="1098"/>
      <c r="AI19" s="1098"/>
      <c r="AJ19" s="1064"/>
      <c r="AK19" s="1064"/>
      <c r="AL19" s="1064"/>
      <c r="AM19" s="1099"/>
      <c r="AN19" s="1099"/>
      <c r="AO19" s="1099"/>
      <c r="AP19" s="1099"/>
      <c r="AQ19" s="34"/>
    </row>
    <row r="20" spans="1:43" s="9" customFormat="1" ht="15" customHeight="1" x14ac:dyDescent="0.2">
      <c r="A20" s="42"/>
      <c r="B20" s="970"/>
      <c r="C20" s="970"/>
      <c r="D20" s="970"/>
      <c r="E20" s="970"/>
      <c r="F20" s="970"/>
      <c r="G20" s="970"/>
      <c r="H20" s="970"/>
      <c r="I20" s="970"/>
      <c r="J20" s="970"/>
      <c r="K20" s="1064"/>
      <c r="L20" s="1064"/>
      <c r="M20" s="1064"/>
      <c r="N20" s="1122"/>
      <c r="O20" s="1122"/>
      <c r="P20" s="1122"/>
      <c r="Q20" s="1122"/>
      <c r="R20" s="1123"/>
      <c r="S20" s="1123"/>
      <c r="T20" s="1123"/>
      <c r="U20" s="1122"/>
      <c r="V20" s="1122"/>
      <c r="W20" s="1122"/>
      <c r="X20" s="1122"/>
      <c r="Y20" s="1067"/>
      <c r="Z20" s="1067"/>
      <c r="AA20" s="1067"/>
      <c r="AB20" s="1098"/>
      <c r="AC20" s="1098"/>
      <c r="AD20" s="1098"/>
      <c r="AE20" s="1098"/>
      <c r="AF20" s="1098"/>
      <c r="AG20" s="1098"/>
      <c r="AH20" s="1098"/>
      <c r="AI20" s="1098"/>
      <c r="AJ20" s="1064"/>
      <c r="AK20" s="1064"/>
      <c r="AL20" s="1064"/>
      <c r="AM20" s="1099"/>
      <c r="AN20" s="1099"/>
      <c r="AO20" s="1099"/>
      <c r="AP20" s="1099"/>
      <c r="AQ20" s="34"/>
    </row>
    <row r="21" spans="1:43" s="9" customFormat="1" ht="15" customHeight="1" x14ac:dyDescent="0.2">
      <c r="A21" s="42"/>
      <c r="B21" s="970"/>
      <c r="C21" s="970"/>
      <c r="D21" s="970"/>
      <c r="E21" s="970"/>
      <c r="F21" s="970"/>
      <c r="G21" s="970"/>
      <c r="H21" s="970"/>
      <c r="I21" s="970"/>
      <c r="J21" s="970"/>
      <c r="K21" s="1064"/>
      <c r="L21" s="1064"/>
      <c r="M21" s="1064"/>
      <c r="N21" s="1122"/>
      <c r="O21" s="1122"/>
      <c r="P21" s="1122"/>
      <c r="Q21" s="1122"/>
      <c r="R21" s="1123"/>
      <c r="S21" s="1123"/>
      <c r="T21" s="1123"/>
      <c r="U21" s="1122"/>
      <c r="V21" s="1122"/>
      <c r="W21" s="1122"/>
      <c r="X21" s="1122"/>
      <c r="Y21" s="1067"/>
      <c r="Z21" s="1067"/>
      <c r="AA21" s="1067"/>
      <c r="AB21" s="1098"/>
      <c r="AC21" s="1098"/>
      <c r="AD21" s="1098"/>
      <c r="AE21" s="1098"/>
      <c r="AF21" s="1098"/>
      <c r="AG21" s="1098"/>
      <c r="AH21" s="1098"/>
      <c r="AI21" s="1098"/>
      <c r="AJ21" s="1064"/>
      <c r="AK21" s="1064"/>
      <c r="AL21" s="1064"/>
      <c r="AM21" s="1099"/>
      <c r="AN21" s="1099"/>
      <c r="AO21" s="1099"/>
      <c r="AP21" s="1099"/>
      <c r="AQ21" s="34"/>
    </row>
    <row r="22" spans="1:43" s="9" customFormat="1" ht="15" customHeight="1" x14ac:dyDescent="0.2">
      <c r="A22" s="42"/>
      <c r="B22" s="970"/>
      <c r="C22" s="970"/>
      <c r="D22" s="970"/>
      <c r="E22" s="970"/>
      <c r="F22" s="970"/>
      <c r="G22" s="970"/>
      <c r="H22" s="970"/>
      <c r="I22" s="970"/>
      <c r="J22" s="970"/>
      <c r="K22" s="1064"/>
      <c r="L22" s="1064"/>
      <c r="M22" s="1064"/>
      <c r="N22" s="1122"/>
      <c r="O22" s="1122"/>
      <c r="P22" s="1122"/>
      <c r="Q22" s="1122"/>
      <c r="R22" s="1123"/>
      <c r="S22" s="1123"/>
      <c r="T22" s="1123"/>
      <c r="U22" s="1122"/>
      <c r="V22" s="1122"/>
      <c r="W22" s="1122"/>
      <c r="X22" s="1122"/>
      <c r="Y22" s="1067"/>
      <c r="Z22" s="1067"/>
      <c r="AA22" s="1067"/>
      <c r="AB22" s="1098"/>
      <c r="AC22" s="1098"/>
      <c r="AD22" s="1098"/>
      <c r="AE22" s="1098"/>
      <c r="AF22" s="1098"/>
      <c r="AG22" s="1098"/>
      <c r="AH22" s="1098"/>
      <c r="AI22" s="1098"/>
      <c r="AJ22" s="1064"/>
      <c r="AK22" s="1064"/>
      <c r="AL22" s="1064"/>
      <c r="AM22" s="1099"/>
      <c r="AN22" s="1099"/>
      <c r="AO22" s="1099"/>
      <c r="AP22" s="1099"/>
      <c r="AQ22" s="34"/>
    </row>
    <row r="23" spans="1:43" s="9" customFormat="1" ht="15" customHeight="1" x14ac:dyDescent="0.2">
      <c r="A23" s="42"/>
      <c r="B23" s="970"/>
      <c r="C23" s="970"/>
      <c r="D23" s="970"/>
      <c r="E23" s="970"/>
      <c r="F23" s="970"/>
      <c r="G23" s="970"/>
      <c r="H23" s="970"/>
      <c r="I23" s="970"/>
      <c r="J23" s="970"/>
      <c r="K23" s="1064"/>
      <c r="L23" s="1064"/>
      <c r="M23" s="1064"/>
      <c r="N23" s="1122"/>
      <c r="O23" s="1122"/>
      <c r="P23" s="1122"/>
      <c r="Q23" s="1122"/>
      <c r="R23" s="1123"/>
      <c r="S23" s="1123"/>
      <c r="T23" s="1123"/>
      <c r="U23" s="1122"/>
      <c r="V23" s="1122"/>
      <c r="W23" s="1122"/>
      <c r="X23" s="1122"/>
      <c r="Y23" s="1067"/>
      <c r="Z23" s="1067"/>
      <c r="AA23" s="1067"/>
      <c r="AB23" s="1098"/>
      <c r="AC23" s="1098"/>
      <c r="AD23" s="1098"/>
      <c r="AE23" s="1098"/>
      <c r="AF23" s="1098"/>
      <c r="AG23" s="1098"/>
      <c r="AH23" s="1098"/>
      <c r="AI23" s="1098"/>
      <c r="AJ23" s="1064"/>
      <c r="AK23" s="1064"/>
      <c r="AL23" s="1064"/>
      <c r="AM23" s="1099"/>
      <c r="AN23" s="1099"/>
      <c r="AO23" s="1099"/>
      <c r="AP23" s="1099"/>
      <c r="AQ23" s="34"/>
    </row>
    <row r="24" spans="1:43" s="9" customFormat="1" ht="15" customHeight="1" x14ac:dyDescent="0.2">
      <c r="A24" s="42"/>
      <c r="B24" s="970"/>
      <c r="C24" s="970"/>
      <c r="D24" s="970"/>
      <c r="E24" s="970"/>
      <c r="F24" s="970"/>
      <c r="G24" s="970"/>
      <c r="H24" s="970"/>
      <c r="I24" s="970"/>
      <c r="J24" s="970"/>
      <c r="K24" s="1064"/>
      <c r="L24" s="1064"/>
      <c r="M24" s="1064"/>
      <c r="N24" s="1122"/>
      <c r="O24" s="1122"/>
      <c r="P24" s="1122"/>
      <c r="Q24" s="1122"/>
      <c r="R24" s="1123"/>
      <c r="S24" s="1123"/>
      <c r="T24" s="1123"/>
      <c r="U24" s="1122"/>
      <c r="V24" s="1122"/>
      <c r="W24" s="1122"/>
      <c r="X24" s="1122"/>
      <c r="Y24" s="1067"/>
      <c r="Z24" s="1067"/>
      <c r="AA24" s="1067"/>
      <c r="AB24" s="1098"/>
      <c r="AC24" s="1098"/>
      <c r="AD24" s="1098"/>
      <c r="AE24" s="1098"/>
      <c r="AF24" s="1098"/>
      <c r="AG24" s="1098"/>
      <c r="AH24" s="1098"/>
      <c r="AI24" s="1098"/>
      <c r="AJ24" s="1064"/>
      <c r="AK24" s="1064"/>
      <c r="AL24" s="1064"/>
      <c r="AM24" s="1099"/>
      <c r="AN24" s="1099"/>
      <c r="AO24" s="1099"/>
      <c r="AP24" s="1099"/>
      <c r="AQ24" s="34"/>
    </row>
    <row r="25" spans="1:43" s="9" customFormat="1" ht="15" customHeight="1" x14ac:dyDescent="0.2">
      <c r="A25" s="42"/>
      <c r="B25" s="970"/>
      <c r="C25" s="970"/>
      <c r="D25" s="970"/>
      <c r="E25" s="970"/>
      <c r="F25" s="970"/>
      <c r="G25" s="970"/>
      <c r="H25" s="970"/>
      <c r="I25" s="970"/>
      <c r="J25" s="970"/>
      <c r="K25" s="1064"/>
      <c r="L25" s="1064"/>
      <c r="M25" s="1064"/>
      <c r="N25" s="1122"/>
      <c r="O25" s="1122"/>
      <c r="P25" s="1122"/>
      <c r="Q25" s="1122"/>
      <c r="R25" s="1123"/>
      <c r="S25" s="1123"/>
      <c r="T25" s="1123"/>
      <c r="U25" s="1122"/>
      <c r="V25" s="1122"/>
      <c r="W25" s="1122"/>
      <c r="X25" s="1122"/>
      <c r="Y25" s="1067"/>
      <c r="Z25" s="1067"/>
      <c r="AA25" s="1067"/>
      <c r="AB25" s="1098"/>
      <c r="AC25" s="1098"/>
      <c r="AD25" s="1098"/>
      <c r="AE25" s="1098"/>
      <c r="AF25" s="1098"/>
      <c r="AG25" s="1098"/>
      <c r="AH25" s="1098"/>
      <c r="AI25" s="1098"/>
      <c r="AJ25" s="1064"/>
      <c r="AK25" s="1064"/>
      <c r="AL25" s="1064"/>
      <c r="AM25" s="1099"/>
      <c r="AN25" s="1099"/>
      <c r="AO25" s="1099"/>
      <c r="AP25" s="1099"/>
      <c r="AQ25" s="34"/>
    </row>
    <row r="26" spans="1:43" s="9" customFormat="1" ht="15" customHeight="1" x14ac:dyDescent="0.2">
      <c r="A26" s="42"/>
      <c r="B26" s="970"/>
      <c r="C26" s="970"/>
      <c r="D26" s="970"/>
      <c r="E26" s="970"/>
      <c r="F26" s="970"/>
      <c r="G26" s="970"/>
      <c r="H26" s="970"/>
      <c r="I26" s="970"/>
      <c r="J26" s="970"/>
      <c r="K26" s="1064"/>
      <c r="L26" s="1064"/>
      <c r="M26" s="1064"/>
      <c r="N26" s="1122"/>
      <c r="O26" s="1122"/>
      <c r="P26" s="1122"/>
      <c r="Q26" s="1122"/>
      <c r="R26" s="1123"/>
      <c r="S26" s="1123"/>
      <c r="T26" s="1123"/>
      <c r="U26" s="1122"/>
      <c r="V26" s="1122"/>
      <c r="W26" s="1122"/>
      <c r="X26" s="1122"/>
      <c r="Y26" s="1067"/>
      <c r="Z26" s="1067"/>
      <c r="AA26" s="1067"/>
      <c r="AB26" s="1098"/>
      <c r="AC26" s="1098"/>
      <c r="AD26" s="1098"/>
      <c r="AE26" s="1098"/>
      <c r="AF26" s="1098"/>
      <c r="AG26" s="1098"/>
      <c r="AH26" s="1098"/>
      <c r="AI26" s="1098"/>
      <c r="AJ26" s="1064"/>
      <c r="AK26" s="1064"/>
      <c r="AL26" s="1064"/>
      <c r="AM26" s="1099"/>
      <c r="AN26" s="1099"/>
      <c r="AO26" s="1099"/>
      <c r="AP26" s="1099"/>
      <c r="AQ26" s="34"/>
    </row>
    <row r="27" spans="1:43" s="9" customFormat="1" ht="15" customHeight="1" x14ac:dyDescent="0.2">
      <c r="A27" s="42"/>
      <c r="B27" s="970"/>
      <c r="C27" s="970"/>
      <c r="D27" s="970"/>
      <c r="E27" s="970"/>
      <c r="F27" s="970"/>
      <c r="G27" s="970"/>
      <c r="H27" s="970"/>
      <c r="I27" s="970"/>
      <c r="J27" s="970"/>
      <c r="K27" s="1064"/>
      <c r="L27" s="1064"/>
      <c r="M27" s="1064"/>
      <c r="N27" s="1122"/>
      <c r="O27" s="1122"/>
      <c r="P27" s="1122"/>
      <c r="Q27" s="1122"/>
      <c r="R27" s="1123"/>
      <c r="S27" s="1123"/>
      <c r="T27" s="1123"/>
      <c r="U27" s="1122"/>
      <c r="V27" s="1122"/>
      <c r="W27" s="1122"/>
      <c r="X27" s="1122"/>
      <c r="Y27" s="1067"/>
      <c r="Z27" s="1067"/>
      <c r="AA27" s="1067"/>
      <c r="AB27" s="1098"/>
      <c r="AC27" s="1098"/>
      <c r="AD27" s="1098"/>
      <c r="AE27" s="1098"/>
      <c r="AF27" s="1098"/>
      <c r="AG27" s="1098"/>
      <c r="AH27" s="1098"/>
      <c r="AI27" s="1098"/>
      <c r="AJ27" s="1064"/>
      <c r="AK27" s="1064"/>
      <c r="AL27" s="1064"/>
      <c r="AM27" s="1099"/>
      <c r="AN27" s="1099"/>
      <c r="AO27" s="1099"/>
      <c r="AP27" s="1099"/>
      <c r="AQ27" s="34"/>
    </row>
    <row r="28" spans="1:43" s="9" customFormat="1" ht="15" customHeight="1" x14ac:dyDescent="0.2">
      <c r="A28" s="42"/>
      <c r="B28" s="970"/>
      <c r="C28" s="970"/>
      <c r="D28" s="970"/>
      <c r="E28" s="970"/>
      <c r="F28" s="970"/>
      <c r="G28" s="970"/>
      <c r="H28" s="970"/>
      <c r="I28" s="970"/>
      <c r="J28" s="970"/>
      <c r="K28" s="1064"/>
      <c r="L28" s="1064"/>
      <c r="M28" s="1064"/>
      <c r="N28" s="1122"/>
      <c r="O28" s="1122"/>
      <c r="P28" s="1122"/>
      <c r="Q28" s="1122"/>
      <c r="R28" s="1123"/>
      <c r="S28" s="1123"/>
      <c r="T28" s="1123"/>
      <c r="U28" s="1122"/>
      <c r="V28" s="1122"/>
      <c r="W28" s="1122"/>
      <c r="X28" s="1122"/>
      <c r="Y28" s="1067"/>
      <c r="Z28" s="1067"/>
      <c r="AA28" s="1067"/>
      <c r="AB28" s="1098"/>
      <c r="AC28" s="1098"/>
      <c r="AD28" s="1098"/>
      <c r="AE28" s="1098"/>
      <c r="AF28" s="1098"/>
      <c r="AG28" s="1098"/>
      <c r="AH28" s="1098"/>
      <c r="AI28" s="1098"/>
      <c r="AJ28" s="1064"/>
      <c r="AK28" s="1064"/>
      <c r="AL28" s="1064"/>
      <c r="AM28" s="1099"/>
      <c r="AN28" s="1099"/>
      <c r="AO28" s="1099"/>
      <c r="AP28" s="1099"/>
      <c r="AQ28" s="34"/>
    </row>
    <row r="29" spans="1:43" s="9" customFormat="1" ht="15" customHeight="1" x14ac:dyDescent="0.2">
      <c r="A29" s="42"/>
      <c r="B29" s="970"/>
      <c r="C29" s="970"/>
      <c r="D29" s="970"/>
      <c r="E29" s="970"/>
      <c r="F29" s="970"/>
      <c r="G29" s="970"/>
      <c r="H29" s="970"/>
      <c r="I29" s="970"/>
      <c r="J29" s="970"/>
      <c r="K29" s="1064"/>
      <c r="L29" s="1064"/>
      <c r="M29" s="1064"/>
      <c r="N29" s="1122"/>
      <c r="O29" s="1122"/>
      <c r="P29" s="1122"/>
      <c r="Q29" s="1122"/>
      <c r="R29" s="1123"/>
      <c r="S29" s="1123"/>
      <c r="T29" s="1123"/>
      <c r="U29" s="1122"/>
      <c r="V29" s="1122"/>
      <c r="W29" s="1122"/>
      <c r="X29" s="1122"/>
      <c r="Y29" s="1067"/>
      <c r="Z29" s="1067"/>
      <c r="AA29" s="1067"/>
      <c r="AB29" s="1098"/>
      <c r="AC29" s="1098"/>
      <c r="AD29" s="1098"/>
      <c r="AE29" s="1098"/>
      <c r="AF29" s="1098"/>
      <c r="AG29" s="1098"/>
      <c r="AH29" s="1098"/>
      <c r="AI29" s="1098"/>
      <c r="AJ29" s="1064"/>
      <c r="AK29" s="1064"/>
      <c r="AL29" s="1064"/>
      <c r="AM29" s="1099"/>
      <c r="AN29" s="1099"/>
      <c r="AO29" s="1099"/>
      <c r="AP29" s="1099"/>
      <c r="AQ29" s="34"/>
    </row>
    <row r="30" spans="1:43" s="9" customFormat="1" ht="15" customHeight="1" x14ac:dyDescent="0.2">
      <c r="A30" s="42"/>
      <c r="B30" s="970"/>
      <c r="C30" s="970"/>
      <c r="D30" s="970"/>
      <c r="E30" s="970"/>
      <c r="F30" s="970"/>
      <c r="G30" s="970"/>
      <c r="H30" s="970"/>
      <c r="I30" s="970"/>
      <c r="J30" s="970"/>
      <c r="K30" s="1064"/>
      <c r="L30" s="1064"/>
      <c r="M30" s="1064"/>
      <c r="N30" s="1122"/>
      <c r="O30" s="1122"/>
      <c r="P30" s="1122"/>
      <c r="Q30" s="1122"/>
      <c r="R30" s="1123"/>
      <c r="S30" s="1123"/>
      <c r="T30" s="1123"/>
      <c r="U30" s="1122"/>
      <c r="V30" s="1122"/>
      <c r="W30" s="1122"/>
      <c r="X30" s="1122"/>
      <c r="Y30" s="1067"/>
      <c r="Z30" s="1067"/>
      <c r="AA30" s="1067"/>
      <c r="AB30" s="1098"/>
      <c r="AC30" s="1098"/>
      <c r="AD30" s="1098"/>
      <c r="AE30" s="1098"/>
      <c r="AF30" s="1098"/>
      <c r="AG30" s="1098"/>
      <c r="AH30" s="1098"/>
      <c r="AI30" s="1098"/>
      <c r="AJ30" s="1064"/>
      <c r="AK30" s="1064"/>
      <c r="AL30" s="1064"/>
      <c r="AM30" s="1099"/>
      <c r="AN30" s="1099"/>
      <c r="AO30" s="1099"/>
      <c r="AP30" s="1099"/>
      <c r="AQ30" s="34"/>
    </row>
    <row r="31" spans="1:43" s="9" customFormat="1" ht="15" customHeight="1" x14ac:dyDescent="0.2">
      <c r="A31" s="42"/>
      <c r="B31" s="970"/>
      <c r="C31" s="970"/>
      <c r="D31" s="970"/>
      <c r="E31" s="970"/>
      <c r="F31" s="970"/>
      <c r="G31" s="970"/>
      <c r="H31" s="970"/>
      <c r="I31" s="970"/>
      <c r="J31" s="970"/>
      <c r="K31" s="1064"/>
      <c r="L31" s="1064"/>
      <c r="M31" s="1064"/>
      <c r="N31" s="1122"/>
      <c r="O31" s="1122"/>
      <c r="P31" s="1122"/>
      <c r="Q31" s="1122"/>
      <c r="R31" s="1123"/>
      <c r="S31" s="1123"/>
      <c r="T31" s="1123"/>
      <c r="U31" s="1122"/>
      <c r="V31" s="1122"/>
      <c r="W31" s="1122"/>
      <c r="X31" s="1122"/>
      <c r="Y31" s="1067"/>
      <c r="Z31" s="1067"/>
      <c r="AA31" s="1067"/>
      <c r="AB31" s="1098"/>
      <c r="AC31" s="1098"/>
      <c r="AD31" s="1098"/>
      <c r="AE31" s="1098"/>
      <c r="AF31" s="1098"/>
      <c r="AG31" s="1098"/>
      <c r="AH31" s="1098"/>
      <c r="AI31" s="1098"/>
      <c r="AJ31" s="1064"/>
      <c r="AK31" s="1064"/>
      <c r="AL31" s="1064"/>
      <c r="AM31" s="1099"/>
      <c r="AN31" s="1099"/>
      <c r="AO31" s="1099"/>
      <c r="AP31" s="1099"/>
      <c r="AQ31" s="34"/>
    </row>
    <row r="32" spans="1:43" ht="3" customHeight="1" x14ac:dyDescent="0.2">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8"/>
    </row>
    <row r="33" spans="1:43" ht="6" customHeight="1" x14ac:dyDescent="0.2"/>
    <row r="34" spans="1:43" ht="18" customHeight="1" x14ac:dyDescent="0.2">
      <c r="A34" s="1068" t="s">
        <v>16</v>
      </c>
      <c r="B34" s="1069"/>
      <c r="C34" s="1069"/>
      <c r="D34" s="1069"/>
      <c r="E34" s="1069"/>
      <c r="F34" s="1069"/>
      <c r="G34" s="1069"/>
      <c r="H34" s="1069"/>
      <c r="I34" s="1069"/>
      <c r="J34" s="1069"/>
      <c r="K34" s="1069"/>
      <c r="L34" s="1069"/>
      <c r="M34" s="1069"/>
      <c r="N34" s="1069"/>
      <c r="O34" s="1069"/>
      <c r="P34" s="1069"/>
      <c r="Q34" s="1069"/>
      <c r="R34" s="1069"/>
      <c r="S34" s="1069"/>
      <c r="T34" s="1069"/>
      <c r="U34" s="1069"/>
      <c r="V34" s="1069"/>
      <c r="W34" s="1069"/>
      <c r="X34" s="1069"/>
      <c r="Y34" s="1069"/>
      <c r="Z34" s="1069"/>
      <c r="AA34" s="1069"/>
      <c r="AB34" s="1069"/>
      <c r="AC34" s="1069"/>
      <c r="AD34" s="1069"/>
      <c r="AE34" s="1069"/>
      <c r="AF34" s="1069"/>
      <c r="AG34" s="1069"/>
      <c r="AH34" s="1069"/>
      <c r="AI34" s="1069"/>
      <c r="AJ34" s="1069"/>
      <c r="AK34" s="1069"/>
      <c r="AL34" s="1069"/>
      <c r="AM34" s="1069"/>
      <c r="AN34" s="1069"/>
      <c r="AO34" s="1069"/>
      <c r="AP34" s="1069"/>
      <c r="AQ34" s="1070"/>
    </row>
    <row r="35" spans="1:43" ht="3" customHeight="1" x14ac:dyDescent="0.2">
      <c r="A35" s="14"/>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5"/>
    </row>
    <row r="36" spans="1:43" ht="18" customHeight="1" x14ac:dyDescent="0.25">
      <c r="A36" s="14"/>
      <c r="B36" s="1095" t="s">
        <v>125</v>
      </c>
      <c r="C36" s="1095"/>
      <c r="D36" s="1095"/>
      <c r="E36" s="1095"/>
      <c r="F36" s="1095"/>
      <c r="G36" s="1095"/>
      <c r="H36" s="1095"/>
      <c r="I36" s="1095"/>
      <c r="J36" s="1095"/>
      <c r="K36" s="1095"/>
      <c r="L36" s="1095"/>
      <c r="M36" s="1095"/>
      <c r="N36" s="1095"/>
      <c r="O36" s="1095"/>
      <c r="P36" s="1095"/>
      <c r="Q36" s="1095"/>
      <c r="R36" s="1095"/>
      <c r="S36" s="1095"/>
      <c r="T36" s="1095"/>
      <c r="U36" s="1095"/>
      <c r="V36" s="1095"/>
      <c r="W36" s="1095"/>
      <c r="X36" s="11"/>
      <c r="Y36" s="1096" t="s">
        <v>8</v>
      </c>
      <c r="Z36" s="1096"/>
      <c r="AA36" s="1096"/>
      <c r="AB36" s="1096"/>
      <c r="AC36" s="1096"/>
      <c r="AD36" s="1096"/>
      <c r="AE36" s="1096"/>
      <c r="AF36" s="1096"/>
      <c r="AG36" s="1096"/>
      <c r="AH36" s="1096"/>
      <c r="AI36" s="1096"/>
      <c r="AJ36" s="1096"/>
      <c r="AK36" s="1096"/>
      <c r="AL36" s="1096"/>
      <c r="AM36" s="1096"/>
      <c r="AN36" s="1096"/>
      <c r="AO36" s="1096"/>
      <c r="AP36" s="1096"/>
      <c r="AQ36" s="15"/>
    </row>
    <row r="37" spans="1:43" ht="18" customHeight="1" x14ac:dyDescent="0.2">
      <c r="A37" s="14"/>
      <c r="B37" s="1056"/>
      <c r="C37" s="1056"/>
      <c r="D37" s="1056"/>
      <c r="E37" s="1056"/>
      <c r="F37" s="1056"/>
      <c r="G37" s="1056" t="s">
        <v>122</v>
      </c>
      <c r="H37" s="1056"/>
      <c r="I37" s="1056"/>
      <c r="J37" s="1056"/>
      <c r="K37" s="1056" t="s">
        <v>123</v>
      </c>
      <c r="L37" s="1056"/>
      <c r="M37" s="1056"/>
      <c r="N37" s="1056"/>
      <c r="O37" s="1056"/>
      <c r="P37" s="1056"/>
      <c r="Q37" s="1056" t="s">
        <v>124</v>
      </c>
      <c r="R37" s="1056"/>
      <c r="S37" s="1056"/>
      <c r="T37" s="1056"/>
      <c r="U37" s="1056"/>
      <c r="V37" s="1056"/>
      <c r="W37" s="1056"/>
      <c r="X37" s="11"/>
      <c r="Y37" s="1056" t="s">
        <v>126</v>
      </c>
      <c r="Z37" s="1056"/>
      <c r="AA37" s="1056"/>
      <c r="AB37" s="1056"/>
      <c r="AC37" s="1056"/>
      <c r="AD37" s="1056"/>
      <c r="AE37" s="1056"/>
      <c r="AF37" s="1056"/>
      <c r="AG37" s="1056"/>
      <c r="AH37" s="1056" t="s">
        <v>127</v>
      </c>
      <c r="AI37" s="1056"/>
      <c r="AJ37" s="1056"/>
      <c r="AK37" s="1056"/>
      <c r="AL37" s="1056"/>
      <c r="AM37" s="1056"/>
      <c r="AN37" s="1056"/>
      <c r="AO37" s="1056"/>
      <c r="AP37" s="1056"/>
      <c r="AQ37" s="15"/>
    </row>
    <row r="38" spans="1:43" ht="15" customHeight="1" x14ac:dyDescent="0.2">
      <c r="A38" s="14"/>
      <c r="B38" s="1063" t="s">
        <v>118</v>
      </c>
      <c r="C38" s="1063"/>
      <c r="D38" s="1063"/>
      <c r="E38" s="1063"/>
      <c r="F38" s="1063"/>
      <c r="G38" s="1064"/>
      <c r="H38" s="1064"/>
      <c r="I38" s="1064"/>
      <c r="J38" s="1064"/>
      <c r="K38" s="1064"/>
      <c r="L38" s="1064"/>
      <c r="M38" s="1064"/>
      <c r="N38" s="1064"/>
      <c r="O38" s="1064"/>
      <c r="P38" s="1064"/>
      <c r="Q38" s="1056"/>
      <c r="R38" s="1056"/>
      <c r="S38" s="1056"/>
      <c r="T38" s="1056"/>
      <c r="U38" s="1056"/>
      <c r="V38" s="1056"/>
      <c r="W38" s="1056"/>
      <c r="X38" s="11"/>
      <c r="Y38" s="1056">
        <v>1</v>
      </c>
      <c r="Z38" s="1056"/>
      <c r="AA38" s="1056"/>
      <c r="AB38" s="1056"/>
      <c r="AC38" s="1056"/>
      <c r="AD38" s="1056"/>
      <c r="AE38" s="1056"/>
      <c r="AF38" s="1056"/>
      <c r="AG38" s="1056"/>
      <c r="AH38" s="1064"/>
      <c r="AI38" s="1064"/>
      <c r="AJ38" s="1064"/>
      <c r="AK38" s="1064"/>
      <c r="AL38" s="1064"/>
      <c r="AM38" s="1064"/>
      <c r="AN38" s="1064"/>
      <c r="AO38" s="1064"/>
      <c r="AP38" s="1064"/>
      <c r="AQ38" s="15"/>
    </row>
    <row r="39" spans="1:43" ht="15" customHeight="1" x14ac:dyDescent="0.2">
      <c r="A39" s="14"/>
      <c r="B39" s="1063" t="s">
        <v>119</v>
      </c>
      <c r="C39" s="1063"/>
      <c r="D39" s="1063"/>
      <c r="E39" s="1063"/>
      <c r="F39" s="1063"/>
      <c r="G39" s="1064"/>
      <c r="H39" s="1064"/>
      <c r="I39" s="1064"/>
      <c r="J39" s="1064"/>
      <c r="K39" s="1102"/>
      <c r="L39" s="1102"/>
      <c r="M39" s="1102"/>
      <c r="N39" s="1102"/>
      <c r="O39" s="1102"/>
      <c r="P39" s="1102"/>
      <c r="Q39" s="1121">
        <f>+G39*K39</f>
        <v>0</v>
      </c>
      <c r="R39" s="1121"/>
      <c r="S39" s="1121"/>
      <c r="T39" s="1121"/>
      <c r="U39" s="1121"/>
      <c r="V39" s="1121"/>
      <c r="W39" s="1121"/>
      <c r="X39" s="11"/>
      <c r="Y39" s="1056">
        <v>2</v>
      </c>
      <c r="Z39" s="1056"/>
      <c r="AA39" s="1056"/>
      <c r="AB39" s="1056"/>
      <c r="AC39" s="1056"/>
      <c r="AD39" s="1056"/>
      <c r="AE39" s="1056"/>
      <c r="AF39" s="1056"/>
      <c r="AG39" s="1056"/>
      <c r="AH39" s="1064"/>
      <c r="AI39" s="1064"/>
      <c r="AJ39" s="1064"/>
      <c r="AK39" s="1064"/>
      <c r="AL39" s="1064"/>
      <c r="AM39" s="1064"/>
      <c r="AN39" s="1064"/>
      <c r="AO39" s="1064"/>
      <c r="AP39" s="1064"/>
      <c r="AQ39" s="15"/>
    </row>
    <row r="40" spans="1:43" ht="15" customHeight="1" x14ac:dyDescent="0.2">
      <c r="A40" s="14"/>
      <c r="B40" s="1063" t="s">
        <v>120</v>
      </c>
      <c r="C40" s="1063"/>
      <c r="D40" s="1063"/>
      <c r="E40" s="1063"/>
      <c r="F40" s="1063"/>
      <c r="G40" s="1064"/>
      <c r="H40" s="1064"/>
      <c r="I40" s="1064"/>
      <c r="J40" s="1064"/>
      <c r="K40" s="1102"/>
      <c r="L40" s="1102"/>
      <c r="M40" s="1102"/>
      <c r="N40" s="1102"/>
      <c r="O40" s="1102"/>
      <c r="P40" s="1102"/>
      <c r="Q40" s="1121">
        <f>+G40*K40</f>
        <v>0</v>
      </c>
      <c r="R40" s="1121"/>
      <c r="S40" s="1121"/>
      <c r="T40" s="1121"/>
      <c r="U40" s="1121"/>
      <c r="V40" s="1121"/>
      <c r="W40" s="1121"/>
      <c r="X40" s="11"/>
      <c r="Y40" s="1056">
        <v>3</v>
      </c>
      <c r="Z40" s="1056"/>
      <c r="AA40" s="1056"/>
      <c r="AB40" s="1056"/>
      <c r="AC40" s="1056"/>
      <c r="AD40" s="1056"/>
      <c r="AE40" s="1056"/>
      <c r="AF40" s="1056"/>
      <c r="AG40" s="1056"/>
      <c r="AH40" s="1064"/>
      <c r="AI40" s="1064"/>
      <c r="AJ40" s="1064"/>
      <c r="AK40" s="1064"/>
      <c r="AL40" s="1064"/>
      <c r="AM40" s="1064"/>
      <c r="AN40" s="1064"/>
      <c r="AO40" s="1064"/>
      <c r="AP40" s="1064"/>
      <c r="AQ40" s="15"/>
    </row>
    <row r="41" spans="1:43" ht="15" customHeight="1" x14ac:dyDescent="0.2">
      <c r="A41" s="14"/>
      <c r="B41" s="1063" t="s">
        <v>121</v>
      </c>
      <c r="C41" s="1063"/>
      <c r="D41" s="1063"/>
      <c r="E41" s="1063"/>
      <c r="F41" s="1063"/>
      <c r="G41" s="1064"/>
      <c r="H41" s="1064"/>
      <c r="I41" s="1064"/>
      <c r="J41" s="1064"/>
      <c r="K41" s="1101"/>
      <c r="L41" s="1101"/>
      <c r="M41" s="1101"/>
      <c r="N41" s="1101"/>
      <c r="O41" s="1101"/>
      <c r="P41" s="1101"/>
      <c r="Q41" s="1121">
        <f>+G41*K41</f>
        <v>0</v>
      </c>
      <c r="R41" s="1121"/>
      <c r="S41" s="1121"/>
      <c r="T41" s="1121"/>
      <c r="U41" s="1121"/>
      <c r="V41" s="1121"/>
      <c r="W41" s="1121"/>
      <c r="X41" s="11"/>
      <c r="Y41" s="1056">
        <v>4</v>
      </c>
      <c r="Z41" s="1056"/>
      <c r="AA41" s="1056"/>
      <c r="AB41" s="1056"/>
      <c r="AC41" s="1056"/>
      <c r="AD41" s="1056"/>
      <c r="AE41" s="1056"/>
      <c r="AF41" s="1056"/>
      <c r="AG41" s="1056"/>
      <c r="AH41" s="1064"/>
      <c r="AI41" s="1064"/>
      <c r="AJ41" s="1064"/>
      <c r="AK41" s="1064"/>
      <c r="AL41" s="1064"/>
      <c r="AM41" s="1064"/>
      <c r="AN41" s="1064"/>
      <c r="AO41" s="1064"/>
      <c r="AP41" s="1064"/>
      <c r="AQ41" s="15"/>
    </row>
    <row r="42" spans="1:43" ht="15" customHeight="1" x14ac:dyDescent="0.2">
      <c r="A42" s="14"/>
      <c r="B42" s="39"/>
      <c r="C42" s="39"/>
      <c r="D42" s="39"/>
      <c r="E42" s="39"/>
      <c r="F42" s="39"/>
      <c r="G42" s="1118"/>
      <c r="H42" s="1118"/>
      <c r="I42" s="1118"/>
      <c r="J42" s="1119"/>
      <c r="K42" s="1056" t="s">
        <v>108</v>
      </c>
      <c r="L42" s="1056"/>
      <c r="M42" s="1056"/>
      <c r="N42" s="1056"/>
      <c r="O42" s="1056"/>
      <c r="P42" s="1056"/>
      <c r="Q42" s="1121">
        <f>SUM(Q38:W41)</f>
        <v>0</v>
      </c>
      <c r="R42" s="1121"/>
      <c r="S42" s="1121"/>
      <c r="T42" s="1121"/>
      <c r="U42" s="1121"/>
      <c r="V42" s="1121"/>
      <c r="W42" s="1121"/>
      <c r="X42" s="11"/>
      <c r="Y42" s="1056">
        <v>5</v>
      </c>
      <c r="Z42" s="1056"/>
      <c r="AA42" s="1056"/>
      <c r="AB42" s="1056"/>
      <c r="AC42" s="1056"/>
      <c r="AD42" s="1056"/>
      <c r="AE42" s="1056"/>
      <c r="AF42" s="1056"/>
      <c r="AG42" s="1056"/>
      <c r="AH42" s="1064"/>
      <c r="AI42" s="1064"/>
      <c r="AJ42" s="1064"/>
      <c r="AK42" s="1064"/>
      <c r="AL42" s="1064"/>
      <c r="AM42" s="1064"/>
      <c r="AN42" s="1064"/>
      <c r="AO42" s="1064"/>
      <c r="AP42" s="1064"/>
      <c r="AQ42" s="15"/>
    </row>
    <row r="43" spans="1:43" ht="15" customHeight="1" thickBot="1" x14ac:dyDescent="0.25">
      <c r="A43" s="14"/>
      <c r="B43" s="11"/>
      <c r="C43" s="11"/>
      <c r="D43" s="11"/>
      <c r="E43" s="11"/>
      <c r="F43" s="11"/>
      <c r="G43" s="27"/>
      <c r="H43" s="27"/>
      <c r="I43" s="27"/>
      <c r="J43" s="27"/>
      <c r="K43" s="64"/>
      <c r="L43" s="64"/>
      <c r="M43" s="64"/>
      <c r="N43" s="64"/>
      <c r="O43" s="64"/>
      <c r="P43" s="64"/>
      <c r="Q43" s="64"/>
      <c r="R43" s="64"/>
      <c r="S43" s="64"/>
      <c r="T43" s="64"/>
      <c r="U43" s="64"/>
      <c r="V43" s="64"/>
      <c r="W43" s="64"/>
      <c r="X43" s="11"/>
      <c r="Y43" s="1056">
        <v>6</v>
      </c>
      <c r="Z43" s="1056"/>
      <c r="AA43" s="1056"/>
      <c r="AB43" s="1056"/>
      <c r="AC43" s="1056"/>
      <c r="AD43" s="1056"/>
      <c r="AE43" s="1056"/>
      <c r="AF43" s="1056"/>
      <c r="AG43" s="1056"/>
      <c r="AH43" s="1059"/>
      <c r="AI43" s="1059"/>
      <c r="AJ43" s="1059"/>
      <c r="AK43" s="1059"/>
      <c r="AL43" s="1059"/>
      <c r="AM43" s="1059"/>
      <c r="AN43" s="1059"/>
      <c r="AO43" s="1059"/>
      <c r="AP43" s="1059"/>
      <c r="AQ43" s="15"/>
    </row>
    <row r="44" spans="1:43" ht="18" customHeight="1" thickBot="1" x14ac:dyDescent="0.25">
      <c r="A44" s="14"/>
      <c r="B44" s="1004"/>
      <c r="C44" s="1004"/>
      <c r="D44" s="1004"/>
      <c r="E44" s="1004"/>
      <c r="F44" s="1004"/>
      <c r="G44" s="1004"/>
      <c r="H44" s="1004"/>
      <c r="I44" s="1004"/>
      <c r="J44" s="1004"/>
      <c r="K44" s="1004"/>
      <c r="L44" s="1004"/>
      <c r="M44" s="1004"/>
      <c r="N44" s="1004"/>
      <c r="O44" s="1004"/>
      <c r="P44" s="1004"/>
      <c r="Q44" s="913"/>
      <c r="R44" s="913"/>
      <c r="S44" s="913"/>
      <c r="T44" s="913"/>
      <c r="U44" s="913"/>
      <c r="V44" s="913"/>
      <c r="W44" s="913"/>
      <c r="X44" s="11"/>
      <c r="Y44" s="1061" t="s">
        <v>128</v>
      </c>
      <c r="Z44" s="1061"/>
      <c r="AA44" s="1061"/>
      <c r="AB44" s="1061"/>
      <c r="AC44" s="1061"/>
      <c r="AD44" s="1061"/>
      <c r="AE44" s="1061"/>
      <c r="AF44" s="1061"/>
      <c r="AG44" s="1062"/>
      <c r="AH44" s="1120">
        <f>SUM(AH38:AP43)</f>
        <v>0</v>
      </c>
      <c r="AI44" s="1108"/>
      <c r="AJ44" s="1108"/>
      <c r="AK44" s="1108"/>
      <c r="AL44" s="1108"/>
      <c r="AM44" s="1108"/>
      <c r="AN44" s="1108"/>
      <c r="AO44" s="1108"/>
      <c r="AP44" s="66" t="s">
        <v>39</v>
      </c>
      <c r="AQ44" s="15"/>
    </row>
    <row r="45" spans="1:43" ht="3" customHeight="1" x14ac:dyDescent="0.2">
      <c r="A45" s="16"/>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8"/>
    </row>
    <row r="46" spans="1:43" ht="27.75" customHeight="1" x14ac:dyDescent="0.2">
      <c r="B46" s="1060"/>
      <c r="C46" s="1060"/>
      <c r="D46" s="1060"/>
      <c r="E46" s="1060"/>
      <c r="F46" s="1060"/>
      <c r="G46" s="1060"/>
      <c r="H46" s="1060"/>
      <c r="I46" s="1060"/>
      <c r="J46" s="1060"/>
      <c r="K46" s="1060"/>
      <c r="L46" s="1060"/>
      <c r="M46" s="1060"/>
      <c r="N46" s="1060"/>
      <c r="O46" s="1060"/>
      <c r="P46" s="1060"/>
      <c r="Q46" s="1060"/>
      <c r="R46" s="1060"/>
      <c r="S46" s="1060"/>
      <c r="T46" s="1060"/>
      <c r="U46" s="1060"/>
      <c r="V46" s="1060"/>
      <c r="W46" s="1060"/>
      <c r="X46" s="1060"/>
      <c r="Y46" s="1060"/>
      <c r="Z46" s="1060"/>
      <c r="AA46" s="1060"/>
      <c r="AB46" s="1060"/>
      <c r="AC46" s="1060"/>
      <c r="AD46" s="1060"/>
      <c r="AE46" s="1060"/>
      <c r="AF46" s="1060"/>
      <c r="AG46" s="1060"/>
      <c r="AH46" s="1060"/>
      <c r="AI46" s="1060"/>
      <c r="AJ46" s="1060"/>
      <c r="AK46" s="1060"/>
      <c r="AL46" s="1060"/>
      <c r="AM46" s="1060"/>
      <c r="AN46" s="1060"/>
      <c r="AO46" s="1060"/>
      <c r="AP46" s="1060"/>
    </row>
    <row r="47" spans="1:43" ht="15" customHeight="1" x14ac:dyDescent="0.2">
      <c r="B47" s="11"/>
      <c r="C47" s="11"/>
      <c r="D47" s="11"/>
      <c r="E47" s="5"/>
      <c r="F47" s="1052" t="s">
        <v>307</v>
      </c>
      <c r="G47" s="1052"/>
      <c r="H47" s="1052"/>
      <c r="I47" s="1052"/>
      <c r="J47" s="1052"/>
      <c r="K47" s="1052"/>
      <c r="L47" s="1052"/>
      <c r="M47" s="1052"/>
      <c r="N47" s="1052"/>
      <c r="O47" s="1052"/>
      <c r="P47" s="1052"/>
      <c r="Q47" s="1052"/>
      <c r="R47" s="1052"/>
      <c r="S47" s="1052"/>
      <c r="T47" s="1052"/>
      <c r="U47" s="1052"/>
      <c r="V47" s="1052"/>
      <c r="W47" s="1052"/>
      <c r="X47" s="1052"/>
      <c r="Y47" s="1052"/>
      <c r="Z47" s="1052"/>
      <c r="AA47" s="1052"/>
      <c r="AB47" s="1052"/>
      <c r="AC47" s="1052"/>
      <c r="AD47" s="1052"/>
      <c r="AE47" s="1052"/>
      <c r="AF47" s="1052"/>
      <c r="AG47" s="1052"/>
      <c r="AH47" s="1052"/>
      <c r="AI47" s="1052"/>
      <c r="AJ47" s="1052"/>
      <c r="AK47" s="1052"/>
      <c r="AL47" s="1052"/>
      <c r="AM47" s="1052"/>
      <c r="AN47" s="1052"/>
      <c r="AO47" s="1052"/>
      <c r="AP47" s="1052"/>
    </row>
    <row r="48" spans="1:43" ht="21.75" customHeight="1" x14ac:dyDescent="0.2">
      <c r="F48" s="1052"/>
      <c r="G48" s="1052"/>
      <c r="H48" s="1052"/>
      <c r="I48" s="1052"/>
      <c r="J48" s="1052"/>
      <c r="K48" s="1052"/>
      <c r="L48" s="1052"/>
      <c r="M48" s="1052"/>
      <c r="N48" s="1052"/>
      <c r="O48" s="1052"/>
      <c r="P48" s="1052"/>
      <c r="Q48" s="1052"/>
      <c r="R48" s="1052"/>
      <c r="S48" s="1052"/>
      <c r="T48" s="1052"/>
      <c r="U48" s="1052"/>
      <c r="V48" s="1052"/>
      <c r="W48" s="1052"/>
      <c r="X48" s="1052"/>
      <c r="Y48" s="1052"/>
      <c r="Z48" s="1052"/>
      <c r="AA48" s="1052"/>
      <c r="AB48" s="1052"/>
      <c r="AC48" s="1052"/>
      <c r="AD48" s="1052"/>
      <c r="AE48" s="1052"/>
      <c r="AF48" s="1052"/>
      <c r="AG48" s="1052"/>
      <c r="AH48" s="1052"/>
      <c r="AI48" s="1052"/>
      <c r="AJ48" s="1052"/>
      <c r="AK48" s="1052"/>
      <c r="AL48" s="1052"/>
      <c r="AM48" s="1052"/>
      <c r="AN48" s="1052"/>
      <c r="AO48" s="1052"/>
      <c r="AP48" s="1052"/>
    </row>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sheetData>
  <sheetProtection algorithmName="SHA-512" hashValue="Y1JverLQrq+tyg1L6r1HHI38dZzI8XUDA7okO7yk4RtJF1iVXijt5BMnl5Ok1F550Bl1YRtB601zjvJBxKIn7g==" saltValue="D3Y3uTiOyF/RGgf5CDyt3Q==" spinCount="100000" sheet="1" objects="1" scenarios="1"/>
  <mergeCells count="255">
    <mergeCell ref="AM13:AP14"/>
    <mergeCell ref="AM15:AP15"/>
    <mergeCell ref="AJ17:AL17"/>
    <mergeCell ref="AM17:AP17"/>
    <mergeCell ref="AM18:AP18"/>
    <mergeCell ref="AM20:AP20"/>
    <mergeCell ref="AG18:AI18"/>
    <mergeCell ref="AJ18:AL18"/>
    <mergeCell ref="AM19:AP19"/>
    <mergeCell ref="AJ25:AL25"/>
    <mergeCell ref="AM25:AP25"/>
    <mergeCell ref="AJ26:AL26"/>
    <mergeCell ref="U26:X26"/>
    <mergeCell ref="AJ21:AL21"/>
    <mergeCell ref="AJ22:AL22"/>
    <mergeCell ref="AJ23:AL23"/>
    <mergeCell ref="AG19:AI19"/>
    <mergeCell ref="AJ19:AL19"/>
    <mergeCell ref="AM21:AP21"/>
    <mergeCell ref="AM22:AP22"/>
    <mergeCell ref="AM23:AP23"/>
    <mergeCell ref="AB30:AC30"/>
    <mergeCell ref="AJ29:AL29"/>
    <mergeCell ref="AD28:AF28"/>
    <mergeCell ref="R29:T29"/>
    <mergeCell ref="AG25:AI25"/>
    <mergeCell ref="AJ24:AL24"/>
    <mergeCell ref="AM26:AP26"/>
    <mergeCell ref="G40:J40"/>
    <mergeCell ref="AM27:AP27"/>
    <mergeCell ref="AD27:AF27"/>
    <mergeCell ref="AG27:AI27"/>
    <mergeCell ref="AM28:AP28"/>
    <mergeCell ref="AJ28:AL28"/>
    <mergeCell ref="AG29:AI29"/>
    <mergeCell ref="AB28:AC28"/>
    <mergeCell ref="N27:Q27"/>
    <mergeCell ref="Y27:AA27"/>
    <mergeCell ref="AG30:AI30"/>
    <mergeCell ref="AJ30:AL30"/>
    <mergeCell ref="AD29:AF29"/>
    <mergeCell ref="AG28:AI28"/>
    <mergeCell ref="Y29:AA29"/>
    <mergeCell ref="AB29:AC29"/>
    <mergeCell ref="AM24:AP24"/>
    <mergeCell ref="K31:M31"/>
    <mergeCell ref="N31:Q31"/>
    <mergeCell ref="K37:P37"/>
    <mergeCell ref="K39:P39"/>
    <mergeCell ref="G41:J41"/>
    <mergeCell ref="B27:J27"/>
    <mergeCell ref="K27:M27"/>
    <mergeCell ref="R27:T27"/>
    <mergeCell ref="AH39:AP39"/>
    <mergeCell ref="Y41:AG41"/>
    <mergeCell ref="AH41:AP41"/>
    <mergeCell ref="Q40:W40"/>
    <mergeCell ref="R30:T30"/>
    <mergeCell ref="B30:J30"/>
    <mergeCell ref="K30:M30"/>
    <mergeCell ref="N30:Q30"/>
    <mergeCell ref="B29:J29"/>
    <mergeCell ref="K29:M29"/>
    <mergeCell ref="Y30:AA30"/>
    <mergeCell ref="AJ27:AL27"/>
    <mergeCell ref="U29:X29"/>
    <mergeCell ref="AM30:AP30"/>
    <mergeCell ref="AM29:AP29"/>
    <mergeCell ref="AD30:AF30"/>
    <mergeCell ref="N29:Q29"/>
    <mergeCell ref="U27:X27"/>
    <mergeCell ref="Y26:AA26"/>
    <mergeCell ref="AB26:AC26"/>
    <mergeCell ref="AG26:AI26"/>
    <mergeCell ref="F47:AP48"/>
    <mergeCell ref="U30:X30"/>
    <mergeCell ref="R31:T31"/>
    <mergeCell ref="Q37:W37"/>
    <mergeCell ref="B40:F40"/>
    <mergeCell ref="B39:F39"/>
    <mergeCell ref="AH37:AP37"/>
    <mergeCell ref="AD31:AF31"/>
    <mergeCell ref="AG31:AI31"/>
    <mergeCell ref="AJ31:AL31"/>
    <mergeCell ref="U31:X31"/>
    <mergeCell ref="Y31:AA31"/>
    <mergeCell ref="AB31:AC31"/>
    <mergeCell ref="Y37:AG37"/>
    <mergeCell ref="AM31:AP31"/>
    <mergeCell ref="G38:J38"/>
    <mergeCell ref="K38:P38"/>
    <mergeCell ref="Q38:W38"/>
    <mergeCell ref="B31:J31"/>
    <mergeCell ref="U28:X28"/>
    <mergeCell ref="U24:X24"/>
    <mergeCell ref="Y24:AA24"/>
    <mergeCell ref="AD24:AF24"/>
    <mergeCell ref="AB24:AC24"/>
    <mergeCell ref="AD26:AF26"/>
    <mergeCell ref="Y28:AA28"/>
    <mergeCell ref="AB27:AC27"/>
    <mergeCell ref="B28:J28"/>
    <mergeCell ref="K28:M28"/>
    <mergeCell ref="N28:Q28"/>
    <mergeCell ref="R28:T28"/>
    <mergeCell ref="B26:J26"/>
    <mergeCell ref="K26:M26"/>
    <mergeCell ref="N26:Q26"/>
    <mergeCell ref="R26:T26"/>
    <mergeCell ref="AD23:AF23"/>
    <mergeCell ref="AD22:AF22"/>
    <mergeCell ref="B24:J24"/>
    <mergeCell ref="K24:M24"/>
    <mergeCell ref="N24:Q24"/>
    <mergeCell ref="Y23:AA23"/>
    <mergeCell ref="B23:J23"/>
    <mergeCell ref="K23:M23"/>
    <mergeCell ref="N23:Q23"/>
    <mergeCell ref="AB22:AC22"/>
    <mergeCell ref="U22:X22"/>
    <mergeCell ref="AD25:AF25"/>
    <mergeCell ref="Y25:AA25"/>
    <mergeCell ref="AB25:AC25"/>
    <mergeCell ref="B22:J22"/>
    <mergeCell ref="K22:M22"/>
    <mergeCell ref="U20:X20"/>
    <mergeCell ref="Y20:AA20"/>
    <mergeCell ref="AB20:AC20"/>
    <mergeCell ref="B21:J21"/>
    <mergeCell ref="K21:M21"/>
    <mergeCell ref="K25:M25"/>
    <mergeCell ref="N25:Q25"/>
    <mergeCell ref="R25:T25"/>
    <mergeCell ref="U25:X25"/>
    <mergeCell ref="B25:J25"/>
    <mergeCell ref="N21:Q21"/>
    <mergeCell ref="R21:T21"/>
    <mergeCell ref="U21:X21"/>
    <mergeCell ref="B19:J19"/>
    <mergeCell ref="K19:M19"/>
    <mergeCell ref="N19:Q19"/>
    <mergeCell ref="B18:J18"/>
    <mergeCell ref="K18:M18"/>
    <mergeCell ref="N18:Q18"/>
    <mergeCell ref="R18:T18"/>
    <mergeCell ref="B20:J20"/>
    <mergeCell ref="K20:M20"/>
    <mergeCell ref="N20:Q20"/>
    <mergeCell ref="R20:T20"/>
    <mergeCell ref="U14:X14"/>
    <mergeCell ref="Y19:AA19"/>
    <mergeCell ref="B15:J15"/>
    <mergeCell ref="K15:M15"/>
    <mergeCell ref="N15:Q15"/>
    <mergeCell ref="B16:J16"/>
    <mergeCell ref="U16:X16"/>
    <mergeCell ref="U17:X17"/>
    <mergeCell ref="K16:M16"/>
    <mergeCell ref="N16:Q16"/>
    <mergeCell ref="R16:T16"/>
    <mergeCell ref="R15:T15"/>
    <mergeCell ref="U19:X19"/>
    <mergeCell ref="B17:J17"/>
    <mergeCell ref="K17:M17"/>
    <mergeCell ref="N17:Q17"/>
    <mergeCell ref="R17:T17"/>
    <mergeCell ref="U15:X15"/>
    <mergeCell ref="Y15:AA15"/>
    <mergeCell ref="R19:T19"/>
    <mergeCell ref="AB23:AC23"/>
    <mergeCell ref="AD15:AF15"/>
    <mergeCell ref="Y16:AA16"/>
    <mergeCell ref="AJ15:AL15"/>
    <mergeCell ref="A1:AQ1"/>
    <mergeCell ref="B5:AP5"/>
    <mergeCell ref="B6:AP6"/>
    <mergeCell ref="A7:AQ7"/>
    <mergeCell ref="B13:J14"/>
    <mergeCell ref="K13:M14"/>
    <mergeCell ref="L9:AP9"/>
    <mergeCell ref="V11:W11"/>
    <mergeCell ref="AC11:AD11"/>
    <mergeCell ref="N13:T13"/>
    <mergeCell ref="U13:AA13"/>
    <mergeCell ref="AB13:AI13"/>
    <mergeCell ref="Y14:AA14"/>
    <mergeCell ref="N14:Q14"/>
    <mergeCell ref="R14:T14"/>
    <mergeCell ref="AJ13:AL14"/>
    <mergeCell ref="AB14:AC14"/>
    <mergeCell ref="AD14:AF14"/>
    <mergeCell ref="AG14:AI14"/>
    <mergeCell ref="AO11:AP11"/>
    <mergeCell ref="AD17:AF17"/>
    <mergeCell ref="AJ16:AL16"/>
    <mergeCell ref="AM16:AP16"/>
    <mergeCell ref="AG20:AI20"/>
    <mergeCell ref="AJ20:AL20"/>
    <mergeCell ref="AG21:AI21"/>
    <mergeCell ref="AD19:AF19"/>
    <mergeCell ref="Y21:AA21"/>
    <mergeCell ref="AB16:AC16"/>
    <mergeCell ref="AD16:AF16"/>
    <mergeCell ref="AG16:AI16"/>
    <mergeCell ref="AD18:AF18"/>
    <mergeCell ref="Y17:AA17"/>
    <mergeCell ref="AG17:AI17"/>
    <mergeCell ref="Y18:AA18"/>
    <mergeCell ref="AB18:AC18"/>
    <mergeCell ref="AB15:AC15"/>
    <mergeCell ref="AH43:AP43"/>
    <mergeCell ref="Y40:AG40"/>
    <mergeCell ref="K41:P41"/>
    <mergeCell ref="Q41:W41"/>
    <mergeCell ref="AB21:AC21"/>
    <mergeCell ref="AD21:AF21"/>
    <mergeCell ref="AG23:AI23"/>
    <mergeCell ref="AG24:AI24"/>
    <mergeCell ref="AG22:AI22"/>
    <mergeCell ref="U23:X23"/>
    <mergeCell ref="AH40:AP40"/>
    <mergeCell ref="AD20:AF20"/>
    <mergeCell ref="U18:X18"/>
    <mergeCell ref="AB19:AC19"/>
    <mergeCell ref="R23:T23"/>
    <mergeCell ref="R24:T24"/>
    <mergeCell ref="N22:Q22"/>
    <mergeCell ref="R22:T22"/>
    <mergeCell ref="Y22:AA22"/>
    <mergeCell ref="Y38:AG38"/>
    <mergeCell ref="AH38:AP38"/>
    <mergeCell ref="AG15:AI15"/>
    <mergeCell ref="AB17:AC17"/>
    <mergeCell ref="B46:AP46"/>
    <mergeCell ref="A34:AQ34"/>
    <mergeCell ref="B36:W36"/>
    <mergeCell ref="Y36:AP36"/>
    <mergeCell ref="B37:F37"/>
    <mergeCell ref="G37:J37"/>
    <mergeCell ref="B44:P44"/>
    <mergeCell ref="Q44:W44"/>
    <mergeCell ref="Y44:AG44"/>
    <mergeCell ref="K42:P42"/>
    <mergeCell ref="AH44:AO44"/>
    <mergeCell ref="B38:F38"/>
    <mergeCell ref="K40:P40"/>
    <mergeCell ref="Y42:AG42"/>
    <mergeCell ref="AH42:AP42"/>
    <mergeCell ref="G42:J42"/>
    <mergeCell ref="Q42:W42"/>
    <mergeCell ref="Y43:AG43"/>
    <mergeCell ref="G39:J39"/>
    <mergeCell ref="B41:F41"/>
    <mergeCell ref="Y39:AG39"/>
    <mergeCell ref="Q39:W39"/>
  </mergeCells>
  <phoneticPr fontId="0" type="noConversion"/>
  <pageMargins left="0.19685039370078741" right="0.39370078740157483" top="0.19685039370078741" bottom="0.19685039370078741"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Q364"/>
  <sheetViews>
    <sheetView showGridLines="0" showZeros="0" workbookViewId="0">
      <selection activeCell="AU36" sqref="AU36"/>
    </sheetView>
  </sheetViews>
  <sheetFormatPr baseColWidth="10" defaultRowHeight="12.75" x14ac:dyDescent="0.2"/>
  <cols>
    <col min="1" max="1" width="1.28515625" customWidth="1"/>
    <col min="2" max="42" width="2.28515625" customWidth="1"/>
    <col min="43" max="43" width="1.28515625" customWidth="1"/>
  </cols>
  <sheetData>
    <row r="1" spans="1:43" ht="21.75" customHeight="1" x14ac:dyDescent="0.2">
      <c r="A1" s="1084" t="s">
        <v>133</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c r="AM1" s="1084"/>
      <c r="AN1" s="1084"/>
      <c r="AO1" s="1084"/>
      <c r="AP1" s="1084"/>
      <c r="AQ1" s="1084"/>
    </row>
    <row r="2" spans="1:43" ht="21" customHeight="1" x14ac:dyDescent="0.25">
      <c r="I2" s="7" t="s">
        <v>30</v>
      </c>
      <c r="K2" s="7"/>
      <c r="M2" s="3"/>
      <c r="N2" s="3"/>
      <c r="O2" s="3"/>
      <c r="P2" s="5"/>
      <c r="Q2" s="255">
        <f>+Couverture!O17</f>
        <v>0</v>
      </c>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row>
    <row r="3" spans="1:43" ht="21" customHeight="1" x14ac:dyDescent="0.25">
      <c r="I3" s="10" t="s">
        <v>31</v>
      </c>
      <c r="J3" s="11"/>
      <c r="K3" s="3"/>
      <c r="L3" s="3"/>
      <c r="M3" s="3"/>
      <c r="N3" s="255">
        <f>+Couverture!U19</f>
        <v>0</v>
      </c>
      <c r="O3" s="253"/>
      <c r="P3" s="253"/>
      <c r="Q3" s="253"/>
      <c r="R3" s="253"/>
      <c r="S3" s="253"/>
      <c r="T3" s="253"/>
      <c r="U3" s="253"/>
      <c r="V3" s="253"/>
      <c r="W3" s="253"/>
      <c r="X3" s="253"/>
      <c r="Y3" s="253"/>
      <c r="Z3" s="253"/>
      <c r="AA3" s="253"/>
      <c r="AB3" s="253"/>
      <c r="AC3" s="253"/>
      <c r="AD3" s="253"/>
      <c r="AE3" s="253"/>
      <c r="AF3" s="5"/>
      <c r="AG3" s="10" t="s">
        <v>32</v>
      </c>
      <c r="AH3" s="11"/>
      <c r="AI3" s="5"/>
      <c r="AJ3" s="5"/>
      <c r="AK3" s="72" t="str">
        <f>+'Fiche 0'!AK3</f>
        <v>2019 / 2020</v>
      </c>
      <c r="AL3" s="12"/>
      <c r="AM3" s="12"/>
      <c r="AN3" s="12"/>
      <c r="AO3" s="12"/>
      <c r="AP3" s="12"/>
    </row>
    <row r="4" spans="1:43" ht="27" customHeight="1" x14ac:dyDescent="0.25">
      <c r="J4" s="11"/>
      <c r="K4" s="11"/>
      <c r="L4" s="11"/>
      <c r="M4" s="11"/>
      <c r="N4" s="11"/>
      <c r="O4" s="11"/>
      <c r="P4" s="11"/>
      <c r="Q4" s="11"/>
      <c r="R4" s="11"/>
      <c r="S4" s="11"/>
      <c r="T4" s="11"/>
      <c r="AF4" s="11"/>
      <c r="AG4" s="11"/>
      <c r="AI4" s="11"/>
      <c r="AJ4" s="11"/>
      <c r="AP4" s="37" t="s">
        <v>25</v>
      </c>
    </row>
    <row r="5" spans="1:43" ht="36" customHeight="1" x14ac:dyDescent="0.2">
      <c r="B5" s="1085" t="s">
        <v>17</v>
      </c>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6"/>
      <c r="AL5" s="1086"/>
      <c r="AM5" s="1086"/>
      <c r="AN5" s="1086"/>
      <c r="AO5" s="1086"/>
      <c r="AP5" s="1086"/>
    </row>
    <row r="6" spans="1:43" ht="78" customHeight="1" x14ac:dyDescent="0.2">
      <c r="B6" s="1097" t="s">
        <v>196</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c r="AF6" s="1088"/>
      <c r="AG6" s="1088"/>
      <c r="AH6" s="1088"/>
      <c r="AI6" s="1088"/>
      <c r="AJ6" s="1088"/>
      <c r="AK6" s="1088"/>
      <c r="AL6" s="1088"/>
      <c r="AM6" s="1088"/>
      <c r="AN6" s="1088"/>
      <c r="AO6" s="1088"/>
      <c r="AP6" s="1088"/>
    </row>
    <row r="7" spans="1:43" ht="15.75" customHeight="1" x14ac:dyDescent="0.2">
      <c r="A7" s="1077" t="s">
        <v>111</v>
      </c>
      <c r="B7" s="1078"/>
      <c r="C7" s="1078"/>
      <c r="D7" s="1078"/>
      <c r="E7" s="1078"/>
      <c r="F7" s="1078"/>
      <c r="G7" s="1078"/>
      <c r="H7" s="1078"/>
      <c r="I7" s="1078"/>
      <c r="J7" s="1078"/>
      <c r="K7" s="1078"/>
      <c r="L7" s="1078"/>
      <c r="M7" s="1078"/>
      <c r="N7" s="1078"/>
      <c r="O7" s="1078"/>
      <c r="P7" s="1078"/>
      <c r="Q7" s="1078"/>
      <c r="R7" s="1078"/>
      <c r="S7" s="1078"/>
      <c r="T7" s="1078"/>
      <c r="U7" s="1078"/>
      <c r="V7" s="1078"/>
      <c r="W7" s="1078"/>
      <c r="X7" s="1078"/>
      <c r="Y7" s="1078"/>
      <c r="Z7" s="1078"/>
      <c r="AA7" s="1078"/>
      <c r="AB7" s="1078"/>
      <c r="AC7" s="1078"/>
      <c r="AD7" s="1078"/>
      <c r="AE7" s="1078"/>
      <c r="AF7" s="1078"/>
      <c r="AG7" s="1078"/>
      <c r="AH7" s="1078"/>
      <c r="AI7" s="1078"/>
      <c r="AJ7" s="1078"/>
      <c r="AK7" s="1078"/>
      <c r="AL7" s="1078"/>
      <c r="AM7" s="1078"/>
      <c r="AN7" s="1078"/>
      <c r="AO7" s="1078"/>
      <c r="AP7" s="1078"/>
      <c r="AQ7" s="1079"/>
    </row>
    <row r="8" spans="1:43" ht="3"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5"/>
    </row>
    <row r="9" spans="1:43" ht="18" customHeight="1" x14ac:dyDescent="0.2">
      <c r="A9" s="14"/>
      <c r="B9" s="2" t="s">
        <v>112</v>
      </c>
      <c r="C9" s="2"/>
      <c r="D9" s="2"/>
      <c r="E9" s="2"/>
      <c r="F9" s="2"/>
      <c r="G9" s="2"/>
      <c r="H9" s="2"/>
      <c r="I9" s="2"/>
      <c r="J9" s="256"/>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15"/>
    </row>
    <row r="10" spans="1:43" ht="18" customHeight="1" x14ac:dyDescent="0.2">
      <c r="A10" s="14"/>
      <c r="B10" s="2" t="s">
        <v>153</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57"/>
      <c r="AG10" s="122"/>
      <c r="AH10" s="122"/>
      <c r="AI10" s="122"/>
      <c r="AJ10" s="122"/>
      <c r="AK10" s="122"/>
      <c r="AL10" s="122"/>
      <c r="AM10" s="122"/>
      <c r="AN10" s="122"/>
      <c r="AO10" s="122"/>
      <c r="AP10" s="122"/>
      <c r="AQ10" s="15"/>
    </row>
    <row r="11" spans="1:43" ht="6" customHeight="1" x14ac:dyDescent="0.2">
      <c r="A11" s="14"/>
      <c r="B11" s="11"/>
      <c r="C11" s="11"/>
      <c r="D11" s="11"/>
      <c r="E11" s="11"/>
      <c r="F11" s="11"/>
      <c r="G11" s="11"/>
      <c r="H11" s="11"/>
      <c r="I11" s="11"/>
      <c r="J11" s="11"/>
      <c r="K11" s="11"/>
      <c r="L11" s="11"/>
      <c r="M11" s="11"/>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15"/>
    </row>
    <row r="12" spans="1:43" ht="15.75" customHeight="1" x14ac:dyDescent="0.2">
      <c r="A12" s="14"/>
      <c r="B12" s="1066" t="s">
        <v>154</v>
      </c>
      <c r="C12" s="1066"/>
      <c r="D12" s="1066"/>
      <c r="E12" s="1066"/>
      <c r="F12" s="1066"/>
      <c r="G12" s="1066"/>
      <c r="H12" s="1066"/>
      <c r="I12" s="1066"/>
      <c r="J12" s="1066"/>
      <c r="K12" s="1066" t="s">
        <v>158</v>
      </c>
      <c r="L12" s="1066"/>
      <c r="M12" s="1066"/>
      <c r="N12" s="1075" t="s">
        <v>155</v>
      </c>
      <c r="O12" s="1075"/>
      <c r="P12" s="1075"/>
      <c r="Q12" s="1075"/>
      <c r="R12" s="1075"/>
      <c r="S12" s="1075"/>
      <c r="T12" s="1075"/>
      <c r="U12" s="1075" t="s">
        <v>157</v>
      </c>
      <c r="V12" s="1075"/>
      <c r="W12" s="1075"/>
      <c r="X12" s="1075"/>
      <c r="Y12" s="1075"/>
      <c r="Z12" s="1075"/>
      <c r="AA12" s="1075"/>
      <c r="AB12" s="1075" t="s">
        <v>159</v>
      </c>
      <c r="AC12" s="1075"/>
      <c r="AD12" s="1075"/>
      <c r="AE12" s="1075"/>
      <c r="AF12" s="1075"/>
      <c r="AG12" s="1075"/>
      <c r="AH12" s="1075"/>
      <c r="AI12" s="1075"/>
      <c r="AJ12" s="1090" t="s">
        <v>161</v>
      </c>
      <c r="AK12" s="1090"/>
      <c r="AL12" s="1090"/>
      <c r="AM12" s="1090"/>
      <c r="AN12" s="1090"/>
      <c r="AO12" s="1090"/>
      <c r="AP12" s="1090"/>
      <c r="AQ12" s="15"/>
    </row>
    <row r="13" spans="1:43" ht="15.75" customHeight="1" x14ac:dyDescent="0.2">
      <c r="A13" s="14"/>
      <c r="B13" s="1066"/>
      <c r="C13" s="1066"/>
      <c r="D13" s="1066"/>
      <c r="E13" s="1066"/>
      <c r="F13" s="1066"/>
      <c r="G13" s="1066"/>
      <c r="H13" s="1066"/>
      <c r="I13" s="1066"/>
      <c r="J13" s="1066"/>
      <c r="K13" s="1066"/>
      <c r="L13" s="1066"/>
      <c r="M13" s="1066"/>
      <c r="N13" s="1066" t="s">
        <v>131</v>
      </c>
      <c r="O13" s="1066"/>
      <c r="P13" s="1066"/>
      <c r="Q13" s="1066"/>
      <c r="R13" s="1066" t="s">
        <v>156</v>
      </c>
      <c r="S13" s="1066"/>
      <c r="T13" s="1066"/>
      <c r="U13" s="1066" t="s">
        <v>131</v>
      </c>
      <c r="V13" s="1066"/>
      <c r="W13" s="1066"/>
      <c r="X13" s="1066"/>
      <c r="Y13" s="1066" t="s">
        <v>156</v>
      </c>
      <c r="Z13" s="1066"/>
      <c r="AA13" s="1066"/>
      <c r="AB13" s="1075" t="s">
        <v>18</v>
      </c>
      <c r="AC13" s="1075"/>
      <c r="AD13" s="1075" t="s">
        <v>113</v>
      </c>
      <c r="AE13" s="1075"/>
      <c r="AF13" s="1075"/>
      <c r="AG13" s="1075" t="s">
        <v>160</v>
      </c>
      <c r="AH13" s="1075"/>
      <c r="AI13" s="1075"/>
      <c r="AJ13" s="1090"/>
      <c r="AK13" s="1090"/>
      <c r="AL13" s="1090"/>
      <c r="AM13" s="1090"/>
      <c r="AN13" s="1090"/>
      <c r="AO13" s="1090"/>
      <c r="AP13" s="1090"/>
      <c r="AQ13" s="15"/>
    </row>
    <row r="14" spans="1:43" ht="18" customHeight="1" x14ac:dyDescent="0.2">
      <c r="A14" s="14"/>
      <c r="B14" s="970"/>
      <c r="C14" s="970"/>
      <c r="D14" s="970"/>
      <c r="E14" s="970"/>
      <c r="F14" s="970"/>
      <c r="G14" s="970"/>
      <c r="H14" s="970"/>
      <c r="I14" s="970"/>
      <c r="J14" s="970"/>
      <c r="K14" s="970"/>
      <c r="L14" s="970"/>
      <c r="M14" s="970"/>
      <c r="N14" s="1111"/>
      <c r="O14" s="1065"/>
      <c r="P14" s="1065"/>
      <c r="Q14" s="1065"/>
      <c r="R14" s="1065"/>
      <c r="S14" s="1065"/>
      <c r="T14" s="1065"/>
      <c r="U14" s="1065"/>
      <c r="V14" s="1065"/>
      <c r="W14" s="1065"/>
      <c r="X14" s="1065"/>
      <c r="Y14" s="1065"/>
      <c r="Z14" s="1065"/>
      <c r="AA14" s="1065"/>
      <c r="AB14" s="1076"/>
      <c r="AC14" s="1076"/>
      <c r="AD14" s="1076"/>
      <c r="AE14" s="1076"/>
      <c r="AF14" s="1076"/>
      <c r="AG14" s="1076"/>
      <c r="AH14" s="1076"/>
      <c r="AI14" s="1076"/>
      <c r="AJ14" s="1099"/>
      <c r="AK14" s="1099"/>
      <c r="AL14" s="1099"/>
      <c r="AM14" s="1099"/>
      <c r="AN14" s="1099"/>
      <c r="AO14" s="1099"/>
      <c r="AP14" s="1099"/>
      <c r="AQ14" s="15"/>
    </row>
    <row r="15" spans="1:43" ht="3" customHeight="1" x14ac:dyDescent="0.2">
      <c r="A15" s="16"/>
      <c r="B15" s="17"/>
      <c r="C15" s="17"/>
      <c r="D15" s="17"/>
      <c r="E15" s="17"/>
      <c r="F15" s="17"/>
      <c r="G15" s="17"/>
      <c r="H15" s="17"/>
      <c r="I15" s="17"/>
      <c r="J15" s="17"/>
      <c r="K15" s="17"/>
      <c r="L15" s="17"/>
      <c r="M15" s="17"/>
      <c r="N15" s="35"/>
      <c r="O15" s="35"/>
      <c r="P15" s="35"/>
      <c r="Q15" s="35"/>
      <c r="R15" s="35"/>
      <c r="S15" s="35"/>
      <c r="T15" s="35"/>
      <c r="U15" s="35"/>
      <c r="V15" s="35"/>
      <c r="W15" s="35"/>
      <c r="X15" s="35"/>
      <c r="Y15" s="35"/>
      <c r="Z15" s="35"/>
      <c r="AA15" s="35"/>
      <c r="AB15" s="35"/>
      <c r="AC15" s="35"/>
      <c r="AD15" s="35"/>
      <c r="AE15" s="35"/>
      <c r="AF15" s="35"/>
      <c r="AG15" s="35"/>
      <c r="AH15" s="35"/>
      <c r="AI15" s="35"/>
      <c r="AJ15" s="35" t="s">
        <v>164</v>
      </c>
      <c r="AK15" s="35"/>
      <c r="AL15" s="35"/>
      <c r="AM15" s="35"/>
      <c r="AN15" s="35"/>
      <c r="AO15" s="35"/>
      <c r="AP15" s="35"/>
      <c r="AQ15" s="18"/>
    </row>
    <row r="16" spans="1:43" ht="6" customHeight="1" x14ac:dyDescent="0.2"/>
    <row r="17" spans="1:43" ht="18" customHeight="1" x14ac:dyDescent="0.2">
      <c r="A17" s="1077" t="s">
        <v>114</v>
      </c>
      <c r="B17" s="1078"/>
      <c r="C17" s="1078"/>
      <c r="D17" s="1078"/>
      <c r="E17" s="1078"/>
      <c r="F17" s="1078"/>
      <c r="G17" s="1078"/>
      <c r="H17" s="1078"/>
      <c r="I17" s="1078"/>
      <c r="J17" s="1078"/>
      <c r="K17" s="1078"/>
      <c r="L17" s="1078"/>
      <c r="M17" s="1078"/>
      <c r="N17" s="1078"/>
      <c r="O17" s="1078"/>
      <c r="P17" s="1078"/>
      <c r="Q17" s="1078"/>
      <c r="R17" s="1078"/>
      <c r="S17" s="1078"/>
      <c r="T17" s="1078"/>
      <c r="U17" s="1078"/>
      <c r="V17" s="1078"/>
      <c r="W17" s="1078"/>
      <c r="X17" s="1078"/>
      <c r="Y17" s="1078"/>
      <c r="Z17" s="1078"/>
      <c r="AA17" s="1078"/>
      <c r="AB17" s="1078"/>
      <c r="AC17" s="1078"/>
      <c r="AD17" s="1078"/>
      <c r="AE17" s="1078"/>
      <c r="AF17" s="1078"/>
      <c r="AG17" s="1078"/>
      <c r="AH17" s="1078"/>
      <c r="AI17" s="1078"/>
      <c r="AJ17" s="1078"/>
      <c r="AK17" s="1078"/>
      <c r="AL17" s="1078"/>
      <c r="AM17" s="1078"/>
      <c r="AN17" s="1078"/>
      <c r="AO17" s="1078"/>
      <c r="AP17" s="1078"/>
      <c r="AQ17" s="1079"/>
    </row>
    <row r="18" spans="1:43" s="43" customFormat="1" ht="3" customHeight="1" x14ac:dyDescent="0.2">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44"/>
      <c r="AQ18" s="45"/>
    </row>
    <row r="19" spans="1:43" s="5" customFormat="1" ht="30" customHeight="1" x14ac:dyDescent="0.2">
      <c r="A19" s="53"/>
      <c r="B19" s="1066" t="s">
        <v>115</v>
      </c>
      <c r="C19" s="1066"/>
      <c r="D19" s="1066"/>
      <c r="E19" s="1066"/>
      <c r="F19" s="1066"/>
      <c r="G19" s="1066"/>
      <c r="H19" s="1066"/>
      <c r="I19" s="1066"/>
      <c r="J19" s="1066"/>
      <c r="K19" s="1066"/>
      <c r="L19" s="1066"/>
      <c r="M19" s="1066"/>
      <c r="N19" s="1066"/>
      <c r="O19" s="1066" t="s">
        <v>19</v>
      </c>
      <c r="P19" s="1066"/>
      <c r="Q19" s="1066"/>
      <c r="R19" s="1066"/>
      <c r="S19" s="1066" t="s">
        <v>162</v>
      </c>
      <c r="T19" s="1066"/>
      <c r="U19" s="1066"/>
      <c r="V19" s="38"/>
      <c r="W19" s="1066" t="s">
        <v>115</v>
      </c>
      <c r="X19" s="1066"/>
      <c r="Y19" s="1066"/>
      <c r="Z19" s="1066"/>
      <c r="AA19" s="1066"/>
      <c r="AB19" s="1066"/>
      <c r="AC19" s="1066"/>
      <c r="AD19" s="1066"/>
      <c r="AE19" s="1066"/>
      <c r="AF19" s="1066"/>
      <c r="AG19" s="1066"/>
      <c r="AH19" s="1066"/>
      <c r="AI19" s="1066"/>
      <c r="AJ19" s="1066" t="s">
        <v>19</v>
      </c>
      <c r="AK19" s="1066"/>
      <c r="AL19" s="1066"/>
      <c r="AM19" s="1066"/>
      <c r="AN19" s="1066" t="s">
        <v>162</v>
      </c>
      <c r="AO19" s="1066"/>
      <c r="AP19" s="1066"/>
      <c r="AQ19" s="54"/>
    </row>
    <row r="20" spans="1:43" s="5" customFormat="1" ht="15" customHeight="1" x14ac:dyDescent="0.2">
      <c r="A20" s="42"/>
      <c r="B20" s="1065"/>
      <c r="C20" s="1065"/>
      <c r="D20" s="1065"/>
      <c r="E20" s="1065"/>
      <c r="F20" s="1065"/>
      <c r="G20" s="1065"/>
      <c r="H20" s="1065"/>
      <c r="I20" s="1065"/>
      <c r="J20" s="1065"/>
      <c r="K20" s="1065"/>
      <c r="L20" s="1065"/>
      <c r="M20" s="1065"/>
      <c r="N20" s="1065"/>
      <c r="O20" s="1067"/>
      <c r="P20" s="1067"/>
      <c r="Q20" s="1067"/>
      <c r="R20" s="1067"/>
      <c r="S20" s="1067"/>
      <c r="T20" s="1067"/>
      <c r="U20" s="1067"/>
      <c r="V20" s="173"/>
      <c r="W20" s="1065"/>
      <c r="X20" s="1065"/>
      <c r="Y20" s="1065"/>
      <c r="Z20" s="1065"/>
      <c r="AA20" s="1065"/>
      <c r="AB20" s="1065"/>
      <c r="AC20" s="1065"/>
      <c r="AD20" s="1065"/>
      <c r="AE20" s="1065"/>
      <c r="AF20" s="1065"/>
      <c r="AG20" s="1065"/>
      <c r="AH20" s="1065"/>
      <c r="AI20" s="1065"/>
      <c r="AJ20" s="1067"/>
      <c r="AK20" s="1067"/>
      <c r="AL20" s="1067"/>
      <c r="AM20" s="1067"/>
      <c r="AN20" s="1067"/>
      <c r="AO20" s="1067"/>
      <c r="AP20" s="1067"/>
      <c r="AQ20" s="54"/>
    </row>
    <row r="21" spans="1:43" s="47" customFormat="1" ht="15" customHeight="1" x14ac:dyDescent="0.15">
      <c r="A21" s="55"/>
      <c r="B21" s="1065"/>
      <c r="C21" s="1065"/>
      <c r="D21" s="1065"/>
      <c r="E21" s="1065"/>
      <c r="F21" s="1065"/>
      <c r="G21" s="1065"/>
      <c r="H21" s="1065"/>
      <c r="I21" s="1065"/>
      <c r="J21" s="1065"/>
      <c r="K21" s="1065"/>
      <c r="L21" s="1065"/>
      <c r="M21" s="1065"/>
      <c r="N21" s="1065"/>
      <c r="O21" s="1067"/>
      <c r="P21" s="1067"/>
      <c r="Q21" s="1067"/>
      <c r="R21" s="1067"/>
      <c r="S21" s="1067"/>
      <c r="T21" s="1067"/>
      <c r="U21" s="1067"/>
      <c r="V21" s="173"/>
      <c r="W21" s="1065"/>
      <c r="X21" s="1065"/>
      <c r="Y21" s="1065"/>
      <c r="Z21" s="1065"/>
      <c r="AA21" s="1065"/>
      <c r="AB21" s="1065"/>
      <c r="AC21" s="1065"/>
      <c r="AD21" s="1065"/>
      <c r="AE21" s="1065"/>
      <c r="AF21" s="1065"/>
      <c r="AG21" s="1065"/>
      <c r="AH21" s="1065"/>
      <c r="AI21" s="1065"/>
      <c r="AJ21" s="1067"/>
      <c r="AK21" s="1067"/>
      <c r="AL21" s="1067"/>
      <c r="AM21" s="1067"/>
      <c r="AN21" s="1067"/>
      <c r="AO21" s="1067"/>
      <c r="AP21" s="1067"/>
      <c r="AQ21" s="56"/>
    </row>
    <row r="22" spans="1:43" s="5" customFormat="1" ht="15" customHeight="1" x14ac:dyDescent="0.2">
      <c r="A22" s="53"/>
      <c r="B22" s="1065"/>
      <c r="C22" s="1065"/>
      <c r="D22" s="1065"/>
      <c r="E22" s="1065"/>
      <c r="F22" s="1065"/>
      <c r="G22" s="1065"/>
      <c r="H22" s="1065"/>
      <c r="I22" s="1065"/>
      <c r="J22" s="1065"/>
      <c r="K22" s="1065"/>
      <c r="L22" s="1065"/>
      <c r="M22" s="1065"/>
      <c r="N22" s="1065"/>
      <c r="O22" s="1067"/>
      <c r="P22" s="1067"/>
      <c r="Q22" s="1067"/>
      <c r="R22" s="1067"/>
      <c r="S22" s="1067"/>
      <c r="T22" s="1067"/>
      <c r="U22" s="1067"/>
      <c r="V22" s="173"/>
      <c r="W22" s="1065"/>
      <c r="X22" s="1065"/>
      <c r="Y22" s="1065"/>
      <c r="Z22" s="1065"/>
      <c r="AA22" s="1065"/>
      <c r="AB22" s="1065"/>
      <c r="AC22" s="1065"/>
      <c r="AD22" s="1065"/>
      <c r="AE22" s="1065"/>
      <c r="AF22" s="1065"/>
      <c r="AG22" s="1065"/>
      <c r="AH22" s="1065"/>
      <c r="AI22" s="1065"/>
      <c r="AJ22" s="1067"/>
      <c r="AK22" s="1067"/>
      <c r="AL22" s="1067"/>
      <c r="AM22" s="1067"/>
      <c r="AN22" s="1067"/>
      <c r="AO22" s="1067"/>
      <c r="AP22" s="1067"/>
      <c r="AQ22" s="54"/>
    </row>
    <row r="23" spans="1:43" s="5" customFormat="1" ht="15" customHeight="1" x14ac:dyDescent="0.2">
      <c r="A23" s="53"/>
      <c r="B23" s="1065"/>
      <c r="C23" s="1065"/>
      <c r="D23" s="1065"/>
      <c r="E23" s="1065"/>
      <c r="F23" s="1065"/>
      <c r="G23" s="1065"/>
      <c r="H23" s="1065"/>
      <c r="I23" s="1065"/>
      <c r="J23" s="1065"/>
      <c r="K23" s="1065"/>
      <c r="L23" s="1065"/>
      <c r="M23" s="1065"/>
      <c r="N23" s="1065"/>
      <c r="O23" s="1067"/>
      <c r="P23" s="1067"/>
      <c r="Q23" s="1067"/>
      <c r="R23" s="1067"/>
      <c r="S23" s="1067"/>
      <c r="T23" s="1067"/>
      <c r="U23" s="1067"/>
      <c r="V23" s="173"/>
      <c r="W23" s="1065"/>
      <c r="X23" s="1065"/>
      <c r="Y23" s="1065"/>
      <c r="Z23" s="1065"/>
      <c r="AA23" s="1065"/>
      <c r="AB23" s="1065"/>
      <c r="AC23" s="1065"/>
      <c r="AD23" s="1065"/>
      <c r="AE23" s="1065"/>
      <c r="AF23" s="1065"/>
      <c r="AG23" s="1065"/>
      <c r="AH23" s="1065"/>
      <c r="AI23" s="1065"/>
      <c r="AJ23" s="1067"/>
      <c r="AK23" s="1067"/>
      <c r="AL23" s="1067"/>
      <c r="AM23" s="1067"/>
      <c r="AN23" s="1067"/>
      <c r="AO23" s="1067"/>
      <c r="AP23" s="1067"/>
      <c r="AQ23" s="54"/>
    </row>
    <row r="24" spans="1:43" s="5" customFormat="1" ht="15" customHeight="1" x14ac:dyDescent="0.2">
      <c r="A24" s="53"/>
      <c r="B24" s="1065"/>
      <c r="C24" s="1065"/>
      <c r="D24" s="1065"/>
      <c r="E24" s="1065"/>
      <c r="F24" s="1065"/>
      <c r="G24" s="1065"/>
      <c r="H24" s="1065"/>
      <c r="I24" s="1065"/>
      <c r="J24" s="1065"/>
      <c r="K24" s="1065"/>
      <c r="L24" s="1065"/>
      <c r="M24" s="1065"/>
      <c r="N24" s="1065"/>
      <c r="O24" s="1067"/>
      <c r="P24" s="1067"/>
      <c r="Q24" s="1067"/>
      <c r="R24" s="1067"/>
      <c r="S24" s="1067"/>
      <c r="T24" s="1067"/>
      <c r="U24" s="1067"/>
      <c r="V24" s="173"/>
      <c r="W24" s="1065"/>
      <c r="X24" s="1065"/>
      <c r="Y24" s="1065"/>
      <c r="Z24" s="1065"/>
      <c r="AA24" s="1065"/>
      <c r="AB24" s="1065"/>
      <c r="AC24" s="1065"/>
      <c r="AD24" s="1065"/>
      <c r="AE24" s="1065"/>
      <c r="AF24" s="1065"/>
      <c r="AG24" s="1065"/>
      <c r="AH24" s="1065"/>
      <c r="AI24" s="1065"/>
      <c r="AJ24" s="1067"/>
      <c r="AK24" s="1067"/>
      <c r="AL24" s="1067"/>
      <c r="AM24" s="1067"/>
      <c r="AN24" s="1067"/>
      <c r="AO24" s="1067"/>
      <c r="AP24" s="1067"/>
      <c r="AQ24" s="54"/>
    </row>
    <row r="25" spans="1:43" s="5" customFormat="1" ht="15" customHeight="1" x14ac:dyDescent="0.2">
      <c r="A25" s="53"/>
      <c r="B25" s="1065"/>
      <c r="C25" s="1065"/>
      <c r="D25" s="1065"/>
      <c r="E25" s="1065"/>
      <c r="F25" s="1065"/>
      <c r="G25" s="1065"/>
      <c r="H25" s="1065"/>
      <c r="I25" s="1065"/>
      <c r="J25" s="1065"/>
      <c r="K25" s="1065"/>
      <c r="L25" s="1065"/>
      <c r="M25" s="1065"/>
      <c r="N25" s="1065"/>
      <c r="O25" s="1067"/>
      <c r="P25" s="1067"/>
      <c r="Q25" s="1067"/>
      <c r="R25" s="1067"/>
      <c r="S25" s="1067"/>
      <c r="T25" s="1067"/>
      <c r="U25" s="1067"/>
      <c r="V25" s="173"/>
      <c r="W25" s="1065"/>
      <c r="X25" s="1065"/>
      <c r="Y25" s="1065"/>
      <c r="Z25" s="1065"/>
      <c r="AA25" s="1065"/>
      <c r="AB25" s="1065"/>
      <c r="AC25" s="1065"/>
      <c r="AD25" s="1065"/>
      <c r="AE25" s="1065"/>
      <c r="AF25" s="1065"/>
      <c r="AG25" s="1065"/>
      <c r="AH25" s="1065"/>
      <c r="AI25" s="1065"/>
      <c r="AJ25" s="1067"/>
      <c r="AK25" s="1067"/>
      <c r="AL25" s="1067"/>
      <c r="AM25" s="1067"/>
      <c r="AN25" s="1067"/>
      <c r="AO25" s="1067"/>
      <c r="AP25" s="1067"/>
      <c r="AQ25" s="54"/>
    </row>
    <row r="26" spans="1:43" s="5" customFormat="1" ht="15" customHeight="1" x14ac:dyDescent="0.2">
      <c r="A26" s="53"/>
      <c r="B26" s="1065"/>
      <c r="C26" s="1065"/>
      <c r="D26" s="1065"/>
      <c r="E26" s="1065"/>
      <c r="F26" s="1065"/>
      <c r="G26" s="1065"/>
      <c r="H26" s="1065"/>
      <c r="I26" s="1065"/>
      <c r="J26" s="1065"/>
      <c r="K26" s="1065"/>
      <c r="L26" s="1065"/>
      <c r="M26" s="1065"/>
      <c r="N26" s="1065"/>
      <c r="O26" s="1067"/>
      <c r="P26" s="1067"/>
      <c r="Q26" s="1067"/>
      <c r="R26" s="1067"/>
      <c r="S26" s="1067"/>
      <c r="T26" s="1067"/>
      <c r="U26" s="1067"/>
      <c r="V26" s="173"/>
      <c r="W26" s="1065"/>
      <c r="X26" s="1065"/>
      <c r="Y26" s="1065"/>
      <c r="Z26" s="1065"/>
      <c r="AA26" s="1065"/>
      <c r="AB26" s="1065"/>
      <c r="AC26" s="1065"/>
      <c r="AD26" s="1065"/>
      <c r="AE26" s="1065"/>
      <c r="AF26" s="1065"/>
      <c r="AG26" s="1065"/>
      <c r="AH26" s="1065"/>
      <c r="AI26" s="1065"/>
      <c r="AJ26" s="1067"/>
      <c r="AK26" s="1067"/>
      <c r="AL26" s="1067"/>
      <c r="AM26" s="1067"/>
      <c r="AN26" s="1067"/>
      <c r="AO26" s="1067"/>
      <c r="AP26" s="1067"/>
      <c r="AQ26" s="54"/>
    </row>
    <row r="27" spans="1:43" s="5" customFormat="1" ht="15" customHeight="1" x14ac:dyDescent="0.2">
      <c r="A27" s="53"/>
      <c r="B27" s="1065"/>
      <c r="C27" s="1065"/>
      <c r="D27" s="1065"/>
      <c r="E27" s="1065"/>
      <c r="F27" s="1065"/>
      <c r="G27" s="1065"/>
      <c r="H27" s="1065"/>
      <c r="I27" s="1065"/>
      <c r="J27" s="1065"/>
      <c r="K27" s="1065"/>
      <c r="L27" s="1065"/>
      <c r="M27" s="1065"/>
      <c r="N27" s="1065"/>
      <c r="O27" s="1067"/>
      <c r="P27" s="1067"/>
      <c r="Q27" s="1067"/>
      <c r="R27" s="1067"/>
      <c r="S27" s="1067"/>
      <c r="T27" s="1067"/>
      <c r="U27" s="1067"/>
      <c r="V27" s="173"/>
      <c r="W27" s="1065"/>
      <c r="X27" s="1065"/>
      <c r="Y27" s="1065"/>
      <c r="Z27" s="1065"/>
      <c r="AA27" s="1065"/>
      <c r="AB27" s="1065"/>
      <c r="AC27" s="1065"/>
      <c r="AD27" s="1065"/>
      <c r="AE27" s="1065"/>
      <c r="AF27" s="1065"/>
      <c r="AG27" s="1065"/>
      <c r="AH27" s="1065"/>
      <c r="AI27" s="1065"/>
      <c r="AJ27" s="1067"/>
      <c r="AK27" s="1067"/>
      <c r="AL27" s="1067"/>
      <c r="AM27" s="1067"/>
      <c r="AN27" s="1067"/>
      <c r="AO27" s="1067"/>
      <c r="AP27" s="1067"/>
      <c r="AQ27" s="54"/>
    </row>
    <row r="28" spans="1:43" s="5" customFormat="1" ht="15" customHeight="1" x14ac:dyDescent="0.2">
      <c r="A28" s="53"/>
      <c r="B28" s="1065"/>
      <c r="C28" s="1065"/>
      <c r="D28" s="1065"/>
      <c r="E28" s="1065"/>
      <c r="F28" s="1065"/>
      <c r="G28" s="1065"/>
      <c r="H28" s="1065"/>
      <c r="I28" s="1065"/>
      <c r="J28" s="1065"/>
      <c r="K28" s="1065"/>
      <c r="L28" s="1065"/>
      <c r="M28" s="1065"/>
      <c r="N28" s="1065"/>
      <c r="O28" s="1067"/>
      <c r="P28" s="1067"/>
      <c r="Q28" s="1067"/>
      <c r="R28" s="1067"/>
      <c r="S28" s="1067"/>
      <c r="T28" s="1067"/>
      <c r="U28" s="1067"/>
      <c r="V28" s="173"/>
      <c r="W28" s="1065"/>
      <c r="X28" s="1065"/>
      <c r="Y28" s="1065"/>
      <c r="Z28" s="1065"/>
      <c r="AA28" s="1065"/>
      <c r="AB28" s="1065"/>
      <c r="AC28" s="1065"/>
      <c r="AD28" s="1065"/>
      <c r="AE28" s="1065"/>
      <c r="AF28" s="1065"/>
      <c r="AG28" s="1065"/>
      <c r="AH28" s="1065"/>
      <c r="AI28" s="1065"/>
      <c r="AJ28" s="1067"/>
      <c r="AK28" s="1067"/>
      <c r="AL28" s="1067"/>
      <c r="AM28" s="1067"/>
      <c r="AN28" s="1067"/>
      <c r="AO28" s="1067"/>
      <c r="AP28" s="1067"/>
      <c r="AQ28" s="54"/>
    </row>
    <row r="29" spans="1:43" s="5" customFormat="1" ht="15" customHeight="1" x14ac:dyDescent="0.2">
      <c r="A29" s="53"/>
      <c r="B29" s="1065"/>
      <c r="C29" s="1065"/>
      <c r="D29" s="1065"/>
      <c r="E29" s="1065"/>
      <c r="F29" s="1065"/>
      <c r="G29" s="1065"/>
      <c r="H29" s="1065"/>
      <c r="I29" s="1065"/>
      <c r="J29" s="1065"/>
      <c r="K29" s="1065"/>
      <c r="L29" s="1065"/>
      <c r="M29" s="1065"/>
      <c r="N29" s="1065"/>
      <c r="O29" s="1067"/>
      <c r="P29" s="1067"/>
      <c r="Q29" s="1067"/>
      <c r="R29" s="1067"/>
      <c r="S29" s="1067"/>
      <c r="T29" s="1067"/>
      <c r="U29" s="1067"/>
      <c r="V29" s="173"/>
      <c r="W29" s="1065"/>
      <c r="X29" s="1065"/>
      <c r="Y29" s="1065"/>
      <c r="Z29" s="1065"/>
      <c r="AA29" s="1065"/>
      <c r="AB29" s="1065"/>
      <c r="AC29" s="1065"/>
      <c r="AD29" s="1065"/>
      <c r="AE29" s="1065"/>
      <c r="AF29" s="1065"/>
      <c r="AG29" s="1065"/>
      <c r="AH29" s="1065"/>
      <c r="AI29" s="1065"/>
      <c r="AJ29" s="1067"/>
      <c r="AK29" s="1067"/>
      <c r="AL29" s="1067"/>
      <c r="AM29" s="1067"/>
      <c r="AN29" s="1067"/>
      <c r="AO29" s="1067"/>
      <c r="AP29" s="1067"/>
      <c r="AQ29" s="54"/>
    </row>
    <row r="30" spans="1:43" s="5" customFormat="1" ht="3" customHeight="1" x14ac:dyDescent="0.2">
      <c r="A30" s="53"/>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46"/>
      <c r="AM30" s="46"/>
      <c r="AN30" s="46"/>
      <c r="AO30" s="46"/>
      <c r="AP30" s="46"/>
      <c r="AQ30" s="54"/>
    </row>
    <row r="31" spans="1:43" s="11" customFormat="1" ht="15" customHeight="1" x14ac:dyDescent="0.2">
      <c r="A31" s="14"/>
      <c r="B31" s="38"/>
      <c r="C31" s="38"/>
      <c r="D31" s="38"/>
      <c r="E31" s="38"/>
      <c r="F31" s="38"/>
      <c r="G31" s="38"/>
      <c r="H31" s="38"/>
      <c r="I31" s="38"/>
      <c r="J31" s="38"/>
      <c r="K31" s="38"/>
      <c r="L31" s="38"/>
      <c r="M31" s="38"/>
      <c r="N31" s="38"/>
      <c r="O31" s="38"/>
      <c r="P31" s="38"/>
      <c r="Q31" s="38"/>
      <c r="R31" s="33" t="s">
        <v>117</v>
      </c>
      <c r="S31" s="1126">
        <f>SUM(O20:R29,AJ20:AM29)</f>
        <v>0</v>
      </c>
      <c r="T31" s="646"/>
      <c r="U31" s="646"/>
      <c r="V31" s="647"/>
      <c r="W31" s="38"/>
      <c r="X31" s="38"/>
      <c r="Y31" s="46"/>
      <c r="Z31" s="46"/>
      <c r="AA31" s="46"/>
      <c r="AB31" s="46"/>
      <c r="AC31" s="46"/>
      <c r="AD31" s="46"/>
      <c r="AE31" s="46"/>
      <c r="AF31" s="46"/>
      <c r="AG31" s="48"/>
      <c r="AH31" s="48"/>
      <c r="AI31" s="48"/>
      <c r="AJ31" s="48"/>
      <c r="AK31" s="33" t="s">
        <v>116</v>
      </c>
      <c r="AL31" s="1127">
        <f>SUM(S20:U29,AN20:AP29)</f>
        <v>0</v>
      </c>
      <c r="AM31" s="1128"/>
      <c r="AN31" s="1128"/>
      <c r="AO31" s="1129"/>
      <c r="AP31" s="48"/>
      <c r="AQ31" s="57"/>
    </row>
    <row r="32" spans="1:43" s="49" customFormat="1" ht="3" customHeight="1" x14ac:dyDescent="0.2">
      <c r="A32" s="58"/>
      <c r="B32" s="59"/>
      <c r="C32" s="59"/>
      <c r="D32" s="59"/>
      <c r="E32" s="59"/>
      <c r="F32" s="59"/>
      <c r="G32" s="59"/>
      <c r="H32" s="59"/>
      <c r="I32" s="59"/>
      <c r="J32" s="59"/>
      <c r="K32" s="59"/>
      <c r="L32" s="59"/>
      <c r="M32" s="59"/>
      <c r="N32" s="59"/>
      <c r="O32" s="59"/>
      <c r="P32" s="59"/>
      <c r="Q32" s="59"/>
      <c r="R32" s="59"/>
      <c r="S32" s="60"/>
      <c r="T32" s="59"/>
      <c r="U32" s="59"/>
      <c r="V32" s="59"/>
      <c r="W32" s="59"/>
      <c r="X32" s="59"/>
      <c r="Y32" s="61"/>
      <c r="Z32" s="61"/>
      <c r="AA32" s="61"/>
      <c r="AB32" s="61"/>
      <c r="AC32" s="61"/>
      <c r="AD32" s="61"/>
      <c r="AE32" s="61"/>
      <c r="AF32" s="61"/>
      <c r="AG32" s="62"/>
      <c r="AH32" s="62"/>
      <c r="AI32" s="62"/>
      <c r="AJ32" s="62"/>
      <c r="AK32" s="60"/>
      <c r="AL32" s="62"/>
      <c r="AM32" s="62"/>
      <c r="AN32" s="62"/>
      <c r="AO32" s="62"/>
      <c r="AP32" s="62"/>
      <c r="AQ32" s="63"/>
    </row>
    <row r="33" spans="1:43" ht="6" customHeight="1" x14ac:dyDescent="0.2"/>
    <row r="34" spans="1:43" ht="18" customHeight="1" x14ac:dyDescent="0.2">
      <c r="A34" s="1068" t="s">
        <v>89</v>
      </c>
      <c r="B34" s="1069"/>
      <c r="C34" s="1069"/>
      <c r="D34" s="1069"/>
      <c r="E34" s="1069"/>
      <c r="F34" s="1069"/>
      <c r="G34" s="1069"/>
      <c r="H34" s="1069"/>
      <c r="I34" s="1069"/>
      <c r="J34" s="1069"/>
      <c r="K34" s="1069"/>
      <c r="L34" s="1069"/>
      <c r="M34" s="1069"/>
      <c r="N34" s="1069"/>
      <c r="O34" s="1069"/>
      <c r="P34" s="1069"/>
      <c r="Q34" s="1069"/>
      <c r="R34" s="1069"/>
      <c r="S34" s="1069"/>
      <c r="T34" s="1069"/>
      <c r="U34" s="1069"/>
      <c r="V34" s="1069"/>
      <c r="W34" s="1069"/>
      <c r="X34" s="1069"/>
      <c r="Y34" s="1069"/>
      <c r="Z34" s="1069"/>
      <c r="AA34" s="1069"/>
      <c r="AB34" s="1069"/>
      <c r="AC34" s="1069"/>
      <c r="AD34" s="1069"/>
      <c r="AE34" s="1069"/>
      <c r="AF34" s="1069"/>
      <c r="AG34" s="1069"/>
      <c r="AH34" s="1069"/>
      <c r="AI34" s="1069"/>
      <c r="AJ34" s="1069"/>
      <c r="AK34" s="1069"/>
      <c r="AL34" s="1069"/>
      <c r="AM34" s="1069"/>
      <c r="AN34" s="1069"/>
      <c r="AO34" s="1069"/>
      <c r="AP34" s="1069"/>
      <c r="AQ34" s="1070"/>
    </row>
    <row r="35" spans="1:43" ht="3" customHeight="1" x14ac:dyDescent="0.2">
      <c r="A35" s="14"/>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5"/>
    </row>
    <row r="36" spans="1:43" ht="18" customHeight="1" x14ac:dyDescent="0.25">
      <c r="A36" s="14"/>
      <c r="B36" s="1095" t="s">
        <v>125</v>
      </c>
      <c r="C36" s="1095"/>
      <c r="D36" s="1095"/>
      <c r="E36" s="1095"/>
      <c r="F36" s="1095"/>
      <c r="G36" s="1095"/>
      <c r="H36" s="1095"/>
      <c r="I36" s="1095"/>
      <c r="J36" s="1095"/>
      <c r="K36" s="1095"/>
      <c r="L36" s="1095"/>
      <c r="M36" s="1095"/>
      <c r="N36" s="1095"/>
      <c r="O36" s="1095"/>
      <c r="P36" s="1095"/>
      <c r="Q36" s="1095"/>
      <c r="R36" s="1095"/>
      <c r="S36" s="1095"/>
      <c r="T36" s="1095"/>
      <c r="U36" s="1095"/>
      <c r="V36" s="1095"/>
      <c r="W36" s="1095"/>
      <c r="X36" s="11"/>
      <c r="Y36" s="1096" t="s">
        <v>9</v>
      </c>
      <c r="Z36" s="1096"/>
      <c r="AA36" s="1096"/>
      <c r="AB36" s="1096"/>
      <c r="AC36" s="1096"/>
      <c r="AD36" s="1096"/>
      <c r="AE36" s="1096"/>
      <c r="AF36" s="1096"/>
      <c r="AG36" s="1096"/>
      <c r="AH36" s="1096"/>
      <c r="AI36" s="1096"/>
      <c r="AJ36" s="1096"/>
      <c r="AK36" s="1096"/>
      <c r="AL36" s="1096"/>
      <c r="AM36" s="1096"/>
      <c r="AN36" s="1096"/>
      <c r="AO36" s="1096"/>
      <c r="AP36" s="1096"/>
      <c r="AQ36" s="15"/>
    </row>
    <row r="37" spans="1:43" ht="18" customHeight="1" x14ac:dyDescent="0.2">
      <c r="A37" s="14"/>
      <c r="B37" s="1056"/>
      <c r="C37" s="1056"/>
      <c r="D37" s="1056"/>
      <c r="E37" s="1056"/>
      <c r="F37" s="1056"/>
      <c r="G37" s="1056" t="s">
        <v>122</v>
      </c>
      <c r="H37" s="1056"/>
      <c r="I37" s="1056"/>
      <c r="J37" s="1056"/>
      <c r="K37" s="1056" t="s">
        <v>123</v>
      </c>
      <c r="L37" s="1056"/>
      <c r="M37" s="1056"/>
      <c r="N37" s="1056"/>
      <c r="O37" s="1056"/>
      <c r="P37" s="1056"/>
      <c r="Q37" s="1056" t="s">
        <v>124</v>
      </c>
      <c r="R37" s="1056"/>
      <c r="S37" s="1056"/>
      <c r="T37" s="1056"/>
      <c r="U37" s="1056"/>
      <c r="V37" s="1056"/>
      <c r="W37" s="1056"/>
      <c r="X37" s="11"/>
      <c r="Y37" s="1056" t="s">
        <v>126</v>
      </c>
      <c r="Z37" s="1056"/>
      <c r="AA37" s="1056"/>
      <c r="AB37" s="1056"/>
      <c r="AC37" s="1056"/>
      <c r="AD37" s="1056"/>
      <c r="AE37" s="1056"/>
      <c r="AF37" s="1056"/>
      <c r="AG37" s="1056"/>
      <c r="AH37" s="1056" t="s">
        <v>127</v>
      </c>
      <c r="AI37" s="1056"/>
      <c r="AJ37" s="1056"/>
      <c r="AK37" s="1056"/>
      <c r="AL37" s="1056"/>
      <c r="AM37" s="1056"/>
      <c r="AN37" s="1056"/>
      <c r="AO37" s="1056"/>
      <c r="AP37" s="1056"/>
      <c r="AQ37" s="15"/>
    </row>
    <row r="38" spans="1:43" ht="15" customHeight="1" x14ac:dyDescent="0.2">
      <c r="A38" s="14"/>
      <c r="B38" s="1063" t="s">
        <v>118</v>
      </c>
      <c r="C38" s="1063"/>
      <c r="D38" s="1063"/>
      <c r="E38" s="1063"/>
      <c r="F38" s="1063"/>
      <c r="G38" s="1064"/>
      <c r="H38" s="1064"/>
      <c r="I38" s="1064"/>
      <c r="J38" s="1064"/>
      <c r="K38" s="1056"/>
      <c r="L38" s="1056"/>
      <c r="M38" s="1056"/>
      <c r="N38" s="1056"/>
      <c r="O38" s="1056"/>
      <c r="P38" s="1056"/>
      <c r="Q38" s="1056"/>
      <c r="R38" s="1056"/>
      <c r="S38" s="1056"/>
      <c r="T38" s="1056"/>
      <c r="U38" s="1056"/>
      <c r="V38" s="1056"/>
      <c r="W38" s="1056"/>
      <c r="X38" s="11"/>
      <c r="Y38" s="1056"/>
      <c r="Z38" s="1056"/>
      <c r="AA38" s="1056"/>
      <c r="AB38" s="1056"/>
      <c r="AC38" s="1056"/>
      <c r="AD38" s="1056"/>
      <c r="AE38" s="1056"/>
      <c r="AF38" s="1056"/>
      <c r="AG38" s="1056"/>
      <c r="AH38" s="1064"/>
      <c r="AI38" s="1064"/>
      <c r="AJ38" s="1064"/>
      <c r="AK38" s="1064"/>
      <c r="AL38" s="1064"/>
      <c r="AM38" s="1064"/>
      <c r="AN38" s="1064"/>
      <c r="AO38" s="1064"/>
      <c r="AP38" s="1064"/>
      <c r="AQ38" s="15"/>
    </row>
    <row r="39" spans="1:43" ht="15" customHeight="1" x14ac:dyDescent="0.2">
      <c r="A39" s="14"/>
      <c r="B39" s="1063" t="s">
        <v>119</v>
      </c>
      <c r="C39" s="1063"/>
      <c r="D39" s="1063"/>
      <c r="E39" s="1063"/>
      <c r="F39" s="1063"/>
      <c r="G39" s="1064"/>
      <c r="H39" s="1064"/>
      <c r="I39" s="1064"/>
      <c r="J39" s="1064"/>
      <c r="K39" s="1074"/>
      <c r="L39" s="1074"/>
      <c r="M39" s="1074"/>
      <c r="N39" s="1074"/>
      <c r="O39" s="1074"/>
      <c r="P39" s="1074"/>
      <c r="Q39" s="1058">
        <f>+K39*G39</f>
        <v>0</v>
      </c>
      <c r="R39" s="1058"/>
      <c r="S39" s="1058"/>
      <c r="T39" s="1058"/>
      <c r="U39" s="1058"/>
      <c r="V39" s="1058"/>
      <c r="W39" s="1058"/>
      <c r="X39" s="11"/>
      <c r="Y39" s="1056"/>
      <c r="Z39" s="1056"/>
      <c r="AA39" s="1056"/>
      <c r="AB39" s="1056"/>
      <c r="AC39" s="1056"/>
      <c r="AD39" s="1056"/>
      <c r="AE39" s="1056"/>
      <c r="AF39" s="1056"/>
      <c r="AG39" s="1056"/>
      <c r="AH39" s="1064"/>
      <c r="AI39" s="1064"/>
      <c r="AJ39" s="1064"/>
      <c r="AK39" s="1064"/>
      <c r="AL39" s="1064"/>
      <c r="AM39" s="1064"/>
      <c r="AN39" s="1064"/>
      <c r="AO39" s="1064"/>
      <c r="AP39" s="1064"/>
      <c r="AQ39" s="15"/>
    </row>
    <row r="40" spans="1:43" ht="15" customHeight="1" x14ac:dyDescent="0.2">
      <c r="A40" s="14"/>
      <c r="B40" s="1063" t="s">
        <v>120</v>
      </c>
      <c r="C40" s="1063"/>
      <c r="D40" s="1063"/>
      <c r="E40" s="1063"/>
      <c r="F40" s="1063"/>
      <c r="G40" s="1064"/>
      <c r="H40" s="1064"/>
      <c r="I40" s="1064"/>
      <c r="J40" s="1064"/>
      <c r="K40" s="1074"/>
      <c r="L40" s="1074"/>
      <c r="M40" s="1074"/>
      <c r="N40" s="1074"/>
      <c r="O40" s="1074"/>
      <c r="P40" s="1074"/>
      <c r="Q40" s="1058">
        <f>+K40*G40</f>
        <v>0</v>
      </c>
      <c r="R40" s="1058"/>
      <c r="S40" s="1058"/>
      <c r="T40" s="1058"/>
      <c r="U40" s="1058"/>
      <c r="V40" s="1058"/>
      <c r="W40" s="1058"/>
      <c r="X40" s="11"/>
      <c r="Y40" s="1056"/>
      <c r="Z40" s="1056"/>
      <c r="AA40" s="1056"/>
      <c r="AB40" s="1056"/>
      <c r="AC40" s="1056"/>
      <c r="AD40" s="1056"/>
      <c r="AE40" s="1056"/>
      <c r="AF40" s="1056"/>
      <c r="AG40" s="1056"/>
      <c r="AH40" s="1064"/>
      <c r="AI40" s="1064"/>
      <c r="AJ40" s="1064"/>
      <c r="AK40" s="1064"/>
      <c r="AL40" s="1064"/>
      <c r="AM40" s="1064"/>
      <c r="AN40" s="1064"/>
      <c r="AO40" s="1064"/>
      <c r="AP40" s="1064"/>
      <c r="AQ40" s="15"/>
    </row>
    <row r="41" spans="1:43" ht="15" customHeight="1" thickBot="1" x14ac:dyDescent="0.25">
      <c r="A41" s="14"/>
      <c r="B41" s="1063" t="s">
        <v>121</v>
      </c>
      <c r="C41" s="1063"/>
      <c r="D41" s="1063"/>
      <c r="E41" s="1063"/>
      <c r="F41" s="1063"/>
      <c r="G41" s="1064"/>
      <c r="H41" s="1064"/>
      <c r="I41" s="1064"/>
      <c r="J41" s="1064"/>
      <c r="K41" s="1057"/>
      <c r="L41" s="1057"/>
      <c r="M41" s="1057"/>
      <c r="N41" s="1057"/>
      <c r="O41" s="1057"/>
      <c r="P41" s="1057"/>
      <c r="Q41" s="1058">
        <f>+K41*G41</f>
        <v>0</v>
      </c>
      <c r="R41" s="1058"/>
      <c r="S41" s="1058"/>
      <c r="T41" s="1058"/>
      <c r="U41" s="1058"/>
      <c r="V41" s="1058"/>
      <c r="W41" s="1058"/>
      <c r="X41" s="11"/>
      <c r="Y41" s="1056"/>
      <c r="Z41" s="1056"/>
      <c r="AA41" s="1056"/>
      <c r="AB41" s="1056"/>
      <c r="AC41" s="1056"/>
      <c r="AD41" s="1056"/>
      <c r="AE41" s="1056"/>
      <c r="AF41" s="1056"/>
      <c r="AG41" s="1056"/>
      <c r="AH41" s="1059"/>
      <c r="AI41" s="1059"/>
      <c r="AJ41" s="1059"/>
      <c r="AK41" s="1059"/>
      <c r="AL41" s="1059"/>
      <c r="AM41" s="1059"/>
      <c r="AN41" s="1059"/>
      <c r="AO41" s="1059"/>
      <c r="AP41" s="1059"/>
      <c r="AQ41" s="15"/>
    </row>
    <row r="42" spans="1:43" ht="18" customHeight="1" thickBot="1" x14ac:dyDescent="0.25">
      <c r="A42" s="14"/>
      <c r="B42" s="1061" t="s">
        <v>128</v>
      </c>
      <c r="C42" s="1061"/>
      <c r="D42" s="1061"/>
      <c r="E42" s="1061"/>
      <c r="F42" s="1061"/>
      <c r="G42" s="1061"/>
      <c r="H42" s="1061"/>
      <c r="I42" s="1061"/>
      <c r="J42" s="1061"/>
      <c r="K42" s="1061"/>
      <c r="L42" s="1061"/>
      <c r="M42" s="1061"/>
      <c r="N42" s="1061"/>
      <c r="O42" s="1061"/>
      <c r="P42" s="1061"/>
      <c r="Q42" s="1058">
        <f>SUM(Q38:W41)</f>
        <v>0</v>
      </c>
      <c r="R42" s="1058"/>
      <c r="S42" s="1058"/>
      <c r="T42" s="1058"/>
      <c r="U42" s="1058"/>
      <c r="V42" s="1058"/>
      <c r="W42" s="1058"/>
      <c r="X42" s="11"/>
      <c r="Y42" s="1061" t="s">
        <v>175</v>
      </c>
      <c r="Z42" s="1061"/>
      <c r="AA42" s="1061"/>
      <c r="AB42" s="1061"/>
      <c r="AC42" s="1061"/>
      <c r="AD42" s="1061"/>
      <c r="AE42" s="1061"/>
      <c r="AF42" s="1061"/>
      <c r="AG42" s="1062"/>
      <c r="AH42" s="1130">
        <f>SUM(AH38:AP41)</f>
        <v>0</v>
      </c>
      <c r="AI42" s="1131"/>
      <c r="AJ42" s="1131"/>
      <c r="AK42" s="1131"/>
      <c r="AL42" s="1131"/>
      <c r="AM42" s="1131"/>
      <c r="AN42" s="1131"/>
      <c r="AO42" s="1131"/>
      <c r="AP42" s="66" t="s">
        <v>39</v>
      </c>
      <c r="AQ42" s="15"/>
    </row>
    <row r="43" spans="1:43" ht="3" customHeight="1" x14ac:dyDescent="0.2">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row>
    <row r="44" spans="1:43" ht="8.25" customHeight="1" x14ac:dyDescent="0.2">
      <c r="B44" s="11"/>
      <c r="C44" s="11"/>
      <c r="D44" s="11"/>
      <c r="E44" s="11"/>
      <c r="F44" s="5"/>
    </row>
    <row r="45" spans="1:43" x14ac:dyDescent="0.2">
      <c r="B45" s="70" t="s">
        <v>176</v>
      </c>
    </row>
    <row r="47" spans="1:43" ht="42.75" customHeight="1" x14ac:dyDescent="0.2"/>
    <row r="50" spans="2:42" ht="15" customHeight="1" x14ac:dyDescent="0.2">
      <c r="B50" s="11"/>
      <c r="C50" s="11"/>
      <c r="D50" s="11"/>
      <c r="E50" s="5"/>
      <c r="F50" s="1052" t="s">
        <v>307</v>
      </c>
      <c r="G50" s="1052"/>
      <c r="H50" s="1052"/>
      <c r="I50" s="1052"/>
      <c r="J50" s="1052"/>
      <c r="K50" s="1052"/>
      <c r="L50" s="1052"/>
      <c r="M50" s="1052"/>
      <c r="N50" s="1052"/>
      <c r="O50" s="1052"/>
      <c r="P50" s="1052"/>
      <c r="Q50" s="1052"/>
      <c r="R50" s="1052"/>
      <c r="S50" s="1052"/>
      <c r="T50" s="1052"/>
      <c r="U50" s="1052"/>
      <c r="V50" s="1052"/>
      <c r="W50" s="1052"/>
      <c r="X50" s="1052"/>
      <c r="Y50" s="1052"/>
      <c r="Z50" s="1052"/>
      <c r="AA50" s="1052"/>
      <c r="AB50" s="1052"/>
      <c r="AC50" s="1052"/>
      <c r="AD50" s="1052"/>
      <c r="AE50" s="1052"/>
      <c r="AF50" s="1052"/>
      <c r="AG50" s="1052"/>
      <c r="AH50" s="1052"/>
      <c r="AI50" s="1052"/>
      <c r="AJ50" s="1052"/>
      <c r="AK50" s="1052"/>
      <c r="AL50" s="1052"/>
      <c r="AM50" s="1052"/>
      <c r="AN50" s="1052"/>
      <c r="AO50" s="1052"/>
      <c r="AP50" s="1052"/>
    </row>
    <row r="51" spans="2:42" ht="21.75" customHeight="1" x14ac:dyDescent="0.2">
      <c r="F51" s="1052"/>
      <c r="G51" s="1052"/>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O51" s="1052"/>
      <c r="AP51" s="1052"/>
    </row>
    <row r="52" spans="2:42" ht="18" customHeight="1" x14ac:dyDescent="0.2"/>
    <row r="53" spans="2:42" ht="18" customHeight="1" x14ac:dyDescent="0.2"/>
    <row r="54" spans="2:42" ht="18" customHeight="1" x14ac:dyDescent="0.2"/>
    <row r="55" spans="2:42" ht="18" customHeight="1" x14ac:dyDescent="0.2"/>
    <row r="56" spans="2:42" ht="18" customHeight="1" x14ac:dyDescent="0.2"/>
    <row r="57" spans="2:42" ht="18" customHeight="1" x14ac:dyDescent="0.2"/>
    <row r="58" spans="2:42" ht="18" customHeight="1" x14ac:dyDescent="0.2"/>
    <row r="59" spans="2:42" ht="18" customHeight="1" x14ac:dyDescent="0.2"/>
    <row r="60" spans="2:42" ht="18" customHeight="1" x14ac:dyDescent="0.2"/>
    <row r="61" spans="2:42" ht="18" customHeight="1" x14ac:dyDescent="0.2"/>
    <row r="62" spans="2:42" ht="18" customHeight="1" x14ac:dyDescent="0.2"/>
    <row r="63" spans="2:42" ht="18" customHeight="1" x14ac:dyDescent="0.2"/>
    <row r="64" spans="2:42"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sheetData>
  <sheetProtection algorithmName="SHA-512" hashValue="MbLZ8hbCSi3zl04XxsIt0Ps2HKmMgaEh5o3VnUQWUi9kd7C3mzDa0HxtfuKGWyOMJkKbT0sOSZ11Vb/+Jeb83A==" saltValue="a1xgNloFnMdxmQYh6ywkOw==" spinCount="100000" sheet="1" objects="1" scenarios="1"/>
  <mergeCells count="135">
    <mergeCell ref="B37:F37"/>
    <mergeCell ref="G37:J37"/>
    <mergeCell ref="K41:P41"/>
    <mergeCell ref="Q41:W41"/>
    <mergeCell ref="Y41:AG41"/>
    <mergeCell ref="K40:P40"/>
    <mergeCell ref="Q40:W40"/>
    <mergeCell ref="Y37:AG37"/>
    <mergeCell ref="AH37:AP37"/>
    <mergeCell ref="B38:F38"/>
    <mergeCell ref="G38:J38"/>
    <mergeCell ref="K38:P38"/>
    <mergeCell ref="Q38:W38"/>
    <mergeCell ref="Y38:AG38"/>
    <mergeCell ref="AH38:AP38"/>
    <mergeCell ref="Q39:W39"/>
    <mergeCell ref="S29:U29"/>
    <mergeCell ref="AJ28:AM28"/>
    <mergeCell ref="AN28:AP28"/>
    <mergeCell ref="S31:V31"/>
    <mergeCell ref="AL31:AO31"/>
    <mergeCell ref="F50:AP51"/>
    <mergeCell ref="B42:P42"/>
    <mergeCell ref="Q42:W42"/>
    <mergeCell ref="Y42:AG42"/>
    <mergeCell ref="B39:F39"/>
    <mergeCell ref="G39:J39"/>
    <mergeCell ref="AH39:AP39"/>
    <mergeCell ref="K39:P39"/>
    <mergeCell ref="Y39:AG39"/>
    <mergeCell ref="AH40:AP40"/>
    <mergeCell ref="AH42:AO42"/>
    <mergeCell ref="K37:P37"/>
    <mergeCell ref="Q37:W37"/>
    <mergeCell ref="AH41:AP41"/>
    <mergeCell ref="B40:F40"/>
    <mergeCell ref="G40:J40"/>
    <mergeCell ref="B41:F41"/>
    <mergeCell ref="G41:J41"/>
    <mergeCell ref="Y40:AG40"/>
    <mergeCell ref="B26:N26"/>
    <mergeCell ref="O26:R26"/>
    <mergeCell ref="S26:U26"/>
    <mergeCell ref="B28:N28"/>
    <mergeCell ref="O28:R28"/>
    <mergeCell ref="B36:W36"/>
    <mergeCell ref="A34:AQ34"/>
    <mergeCell ref="AN29:AP29"/>
    <mergeCell ref="AN27:AP27"/>
    <mergeCell ref="W27:AI27"/>
    <mergeCell ref="B27:N27"/>
    <mergeCell ref="O27:R27"/>
    <mergeCell ref="AJ27:AM27"/>
    <mergeCell ref="AJ26:AM26"/>
    <mergeCell ref="W26:AI26"/>
    <mergeCell ref="S27:U27"/>
    <mergeCell ref="W29:AI29"/>
    <mergeCell ref="AN26:AP26"/>
    <mergeCell ref="AJ29:AM29"/>
    <mergeCell ref="Y36:AP36"/>
    <mergeCell ref="S28:U28"/>
    <mergeCell ref="W28:AI28"/>
    <mergeCell ref="B29:N29"/>
    <mergeCell ref="O29:R29"/>
    <mergeCell ref="AN20:AP20"/>
    <mergeCell ref="B20:N20"/>
    <mergeCell ref="O20:R20"/>
    <mergeCell ref="S20:U20"/>
    <mergeCell ref="W20:AI20"/>
    <mergeCell ref="AJ25:AM25"/>
    <mergeCell ref="AN25:AP25"/>
    <mergeCell ref="AN24:AP24"/>
    <mergeCell ref="B25:N25"/>
    <mergeCell ref="O25:R25"/>
    <mergeCell ref="S25:U25"/>
    <mergeCell ref="W25:AI25"/>
    <mergeCell ref="S24:U24"/>
    <mergeCell ref="W24:AI24"/>
    <mergeCell ref="B24:N24"/>
    <mergeCell ref="W22:AI22"/>
    <mergeCell ref="S22:U22"/>
    <mergeCell ref="B22:N22"/>
    <mergeCell ref="O22:R22"/>
    <mergeCell ref="AJ22:AM22"/>
    <mergeCell ref="AJ24:AM24"/>
    <mergeCell ref="O24:R24"/>
    <mergeCell ref="B21:N21"/>
    <mergeCell ref="AN22:AP22"/>
    <mergeCell ref="AN23:AP23"/>
    <mergeCell ref="AJ23:AM23"/>
    <mergeCell ref="S23:U23"/>
    <mergeCell ref="W23:AI23"/>
    <mergeCell ref="B23:N23"/>
    <mergeCell ref="O23:R23"/>
    <mergeCell ref="S21:U21"/>
    <mergeCell ref="W21:AI21"/>
    <mergeCell ref="AJ20:AM20"/>
    <mergeCell ref="O21:R21"/>
    <mergeCell ref="AJ21:AM21"/>
    <mergeCell ref="AN21:AP21"/>
    <mergeCell ref="A17:AQ17"/>
    <mergeCell ref="AD13:AF13"/>
    <mergeCell ref="K12:M13"/>
    <mergeCell ref="W19:AI19"/>
    <mergeCell ref="AG14:AI14"/>
    <mergeCell ref="Y14:AA14"/>
    <mergeCell ref="AB14:AC14"/>
    <mergeCell ref="R13:T13"/>
    <mergeCell ref="U13:X13"/>
    <mergeCell ref="Y13:AA13"/>
    <mergeCell ref="AB13:AC13"/>
    <mergeCell ref="O19:R19"/>
    <mergeCell ref="S19:U19"/>
    <mergeCell ref="B14:J14"/>
    <mergeCell ref="K14:M14"/>
    <mergeCell ref="N14:Q14"/>
    <mergeCell ref="AD14:AF14"/>
    <mergeCell ref="AJ14:AL14"/>
    <mergeCell ref="R14:T14"/>
    <mergeCell ref="AM14:AP14"/>
    <mergeCell ref="U12:AA12"/>
    <mergeCell ref="N13:Q13"/>
    <mergeCell ref="U14:X14"/>
    <mergeCell ref="AJ19:AM19"/>
    <mergeCell ref="A1:AQ1"/>
    <mergeCell ref="B5:AP5"/>
    <mergeCell ref="B6:AP6"/>
    <mergeCell ref="A7:AQ7"/>
    <mergeCell ref="B12:J13"/>
    <mergeCell ref="AG13:AI13"/>
    <mergeCell ref="AJ12:AP13"/>
    <mergeCell ref="AB12:AI12"/>
    <mergeCell ref="N12:T12"/>
    <mergeCell ref="AN19:AP19"/>
    <mergeCell ref="B19:N19"/>
  </mergeCells>
  <phoneticPr fontId="0" type="noConversion"/>
  <pageMargins left="0.39370078740157483" right="0.39370078740157483" top="0.19685039370078741" bottom="0.19685039370078741"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390"/>
  <sheetViews>
    <sheetView showGridLines="0" showZeros="0" tabSelected="1" topLeftCell="J1" workbookViewId="0">
      <selection activeCell="AS15" sqref="AS15"/>
    </sheetView>
  </sheetViews>
  <sheetFormatPr baseColWidth="10" defaultRowHeight="12.75" x14ac:dyDescent="0.2"/>
  <cols>
    <col min="1" max="1" width="2.85546875" style="73" customWidth="1"/>
    <col min="2" max="13" width="2.28515625" style="73" customWidth="1"/>
    <col min="14" max="14" width="3.140625" style="73" customWidth="1"/>
    <col min="15" max="42" width="2.28515625" style="73" customWidth="1"/>
    <col min="43" max="43" width="5.85546875" style="73" customWidth="1"/>
    <col min="44" max="16384" width="11.42578125" style="73"/>
  </cols>
  <sheetData>
    <row r="1" spans="1:43" ht="11.25" customHeight="1" x14ac:dyDescent="0.2">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row>
    <row r="2" spans="1:43" s="158" customFormat="1" ht="26.25" customHeight="1" x14ac:dyDescent="0.4">
      <c r="A2" s="338"/>
      <c r="B2" s="338"/>
      <c r="C2" s="338"/>
      <c r="D2" s="338"/>
      <c r="E2" s="338"/>
      <c r="F2" s="338"/>
      <c r="G2" s="338"/>
      <c r="H2" s="338"/>
      <c r="I2" s="338"/>
      <c r="J2" s="338"/>
      <c r="K2" s="338"/>
      <c r="L2" s="338"/>
      <c r="M2" s="571" t="s">
        <v>284</v>
      </c>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338"/>
      <c r="AQ2" s="338"/>
    </row>
    <row r="3" spans="1:43" ht="9.75" customHeight="1" x14ac:dyDescent="0.2">
      <c r="A3" s="101"/>
      <c r="B3" s="101"/>
      <c r="C3" s="101"/>
      <c r="D3" s="101"/>
      <c r="E3" s="101"/>
      <c r="F3" s="101"/>
      <c r="G3" s="101"/>
      <c r="H3" s="99"/>
      <c r="I3" s="108"/>
      <c r="J3" s="99"/>
      <c r="K3" s="106"/>
      <c r="L3" s="106"/>
      <c r="M3" s="106"/>
      <c r="N3" s="106"/>
      <c r="O3" s="106"/>
      <c r="P3" s="99"/>
      <c r="Q3" s="106"/>
      <c r="R3" s="106"/>
      <c r="S3" s="106"/>
      <c r="T3" s="107"/>
      <c r="U3" s="107"/>
      <c r="V3" s="107"/>
      <c r="W3" s="107"/>
      <c r="X3" s="107"/>
      <c r="Y3" s="107"/>
      <c r="Z3" s="107"/>
      <c r="AA3" s="107"/>
      <c r="AB3" s="107"/>
      <c r="AC3" s="107"/>
      <c r="AD3" s="107"/>
      <c r="AE3" s="107"/>
      <c r="AF3" s="107"/>
      <c r="AG3" s="108"/>
      <c r="AH3" s="99"/>
      <c r="AI3" s="107"/>
      <c r="AJ3" s="107"/>
      <c r="AK3" s="107"/>
      <c r="AL3" s="107"/>
      <c r="AM3" s="107"/>
      <c r="AN3" s="107"/>
      <c r="AO3" s="107"/>
      <c r="AP3" s="107"/>
      <c r="AQ3" s="99"/>
    </row>
    <row r="4" spans="1:43" s="101" customFormat="1" ht="9.75" customHeight="1" x14ac:dyDescent="0.2">
      <c r="H4" s="99"/>
      <c r="I4" s="99"/>
      <c r="J4" s="600" t="s">
        <v>409</v>
      </c>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367"/>
      <c r="AL4" s="367"/>
      <c r="AM4" s="367"/>
      <c r="AN4" s="367"/>
      <c r="AO4" s="367"/>
      <c r="AP4" s="367"/>
      <c r="AQ4" s="99"/>
    </row>
    <row r="5" spans="1:43" s="101" customFormat="1" ht="18" customHeight="1" x14ac:dyDescent="0.2">
      <c r="H5" s="99"/>
      <c r="I5" s="99"/>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367"/>
      <c r="AL5" s="367"/>
      <c r="AM5" s="367"/>
      <c r="AN5" s="367"/>
      <c r="AO5" s="367"/>
      <c r="AP5" s="367"/>
      <c r="AQ5" s="99"/>
    </row>
    <row r="6" spans="1:43" s="101" customFormat="1" ht="15" customHeight="1" x14ac:dyDescent="0.2">
      <c r="H6" s="99"/>
      <c r="I6" s="99"/>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367"/>
      <c r="AL6" s="367"/>
      <c r="AM6" s="367"/>
      <c r="AN6" s="367"/>
      <c r="AO6" s="367"/>
      <c r="AP6" s="367"/>
      <c r="AQ6" s="99"/>
    </row>
    <row r="7" spans="1:43" s="101" customFormat="1" ht="13.5" customHeight="1" x14ac:dyDescent="0.2">
      <c r="M7" s="602" t="s">
        <v>301</v>
      </c>
      <c r="N7" s="603"/>
      <c r="O7" s="603"/>
      <c r="P7" s="603"/>
      <c r="Q7" s="603"/>
      <c r="R7" s="603"/>
      <c r="S7" s="603"/>
      <c r="T7" s="603"/>
      <c r="U7" s="603"/>
      <c r="V7" s="603"/>
      <c r="W7" s="603"/>
      <c r="X7" s="603"/>
      <c r="Y7" s="603"/>
      <c r="Z7" s="603"/>
      <c r="AA7" s="603"/>
      <c r="AB7" s="603"/>
      <c r="AC7" s="603"/>
      <c r="AD7" s="603"/>
      <c r="AE7" s="603"/>
      <c r="AF7" s="603"/>
      <c r="AG7" s="604">
        <v>2021</v>
      </c>
      <c r="AH7" s="604"/>
      <c r="AI7" s="604"/>
      <c r="AJ7" s="604"/>
      <c r="AK7" s="604"/>
      <c r="AL7" s="604"/>
      <c r="AM7" s="604"/>
      <c r="AN7" s="604"/>
    </row>
    <row r="8" spans="1:43" s="101" customFormat="1" ht="13.5" customHeight="1" x14ac:dyDescent="0.2">
      <c r="M8" s="603"/>
      <c r="N8" s="603"/>
      <c r="O8" s="603"/>
      <c r="P8" s="603"/>
      <c r="Q8" s="603"/>
      <c r="R8" s="603"/>
      <c r="S8" s="603"/>
      <c r="T8" s="603"/>
      <c r="U8" s="603"/>
      <c r="V8" s="603"/>
      <c r="W8" s="603"/>
      <c r="X8" s="603"/>
      <c r="Y8" s="603"/>
      <c r="Z8" s="603"/>
      <c r="AA8" s="603"/>
      <c r="AB8" s="603"/>
      <c r="AC8" s="603"/>
      <c r="AD8" s="603"/>
      <c r="AE8" s="603"/>
      <c r="AF8" s="603"/>
      <c r="AG8" s="604"/>
      <c r="AH8" s="604"/>
      <c r="AI8" s="604"/>
      <c r="AJ8" s="604"/>
      <c r="AK8" s="604"/>
      <c r="AL8" s="604"/>
      <c r="AM8" s="604"/>
      <c r="AN8" s="604"/>
    </row>
    <row r="9" spans="1:43" s="101" customFormat="1" ht="15.75" customHeight="1" x14ac:dyDescent="0.2">
      <c r="M9" s="615" t="s">
        <v>302</v>
      </c>
      <c r="N9" s="615"/>
      <c r="O9" s="615"/>
      <c r="P9" s="615"/>
      <c r="Q9" s="615"/>
      <c r="R9" s="615"/>
      <c r="S9" s="615"/>
      <c r="T9" s="615"/>
      <c r="U9" s="615"/>
      <c r="V9" s="616" t="s">
        <v>453</v>
      </c>
      <c r="W9" s="616"/>
      <c r="X9" s="616"/>
      <c r="Y9" s="616"/>
      <c r="Z9" s="616"/>
      <c r="AA9" s="616"/>
      <c r="AB9" s="616"/>
      <c r="AC9" s="616"/>
      <c r="AD9" s="616"/>
      <c r="AE9" s="616"/>
      <c r="AF9" s="616"/>
      <c r="AG9" s="616"/>
      <c r="AH9" s="616"/>
      <c r="AI9" s="361"/>
      <c r="AJ9" s="361"/>
      <c r="AK9" s="361"/>
      <c r="AL9" s="361"/>
      <c r="AM9" s="361"/>
      <c r="AN9" s="361"/>
    </row>
    <row r="10" spans="1:43" s="101" customFormat="1" ht="11.25" customHeight="1" x14ac:dyDescent="0.45">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290"/>
    </row>
    <row r="11" spans="1:43" ht="15" customHeight="1" x14ac:dyDescent="0.5">
      <c r="A11" s="101"/>
      <c r="B11" s="362"/>
      <c r="C11" s="339"/>
      <c r="D11" s="340"/>
      <c r="E11" s="373"/>
      <c r="F11" s="340"/>
      <c r="G11" s="344" t="s">
        <v>313</v>
      </c>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101"/>
    </row>
    <row r="12" spans="1:43" ht="3.75" customHeight="1" x14ac:dyDescent="0.5">
      <c r="A12" s="101"/>
      <c r="B12" s="362"/>
      <c r="C12" s="339"/>
      <c r="D12" s="340"/>
      <c r="E12" s="366"/>
      <c r="F12" s="340"/>
      <c r="G12" s="344"/>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101"/>
    </row>
    <row r="13" spans="1:43" ht="15" customHeight="1" x14ac:dyDescent="0.45">
      <c r="A13" s="101"/>
      <c r="B13" s="290"/>
      <c r="C13" s="290"/>
      <c r="D13" s="290"/>
      <c r="E13" s="372"/>
      <c r="F13" s="290"/>
      <c r="G13" s="344" t="s">
        <v>314</v>
      </c>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101"/>
    </row>
    <row r="14" spans="1:43" ht="21" customHeight="1" x14ac:dyDescent="0.2">
      <c r="A14" s="101"/>
      <c r="B14" s="337"/>
      <c r="C14" s="337"/>
      <c r="D14" s="346" t="s">
        <v>315</v>
      </c>
      <c r="E14" s="341"/>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37"/>
      <c r="AF14" s="583"/>
      <c r="AG14" s="584"/>
      <c r="AH14" s="584"/>
      <c r="AI14" s="584"/>
      <c r="AJ14" s="584"/>
      <c r="AK14" s="584"/>
      <c r="AL14" s="584"/>
      <c r="AM14" s="584"/>
      <c r="AN14" s="584"/>
      <c r="AO14" s="584"/>
      <c r="AP14" s="584"/>
      <c r="AQ14" s="584"/>
    </row>
    <row r="15" spans="1:43" s="101" customFormat="1" ht="23.25" customHeight="1" x14ac:dyDescent="0.2">
      <c r="D15" s="605" t="s">
        <v>285</v>
      </c>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5"/>
      <c r="AL15" s="605"/>
      <c r="AM15" s="605"/>
      <c r="AN15" s="605"/>
      <c r="AO15" s="605"/>
    </row>
    <row r="16" spans="1:43" s="101" customFormat="1" ht="5.0999999999999996" customHeight="1" x14ac:dyDescent="0.2">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row>
    <row r="17" spans="1:43" s="123" customFormat="1" ht="27.75" customHeight="1" x14ac:dyDescent="0.15">
      <c r="A17" s="161"/>
      <c r="B17" s="161"/>
      <c r="C17" s="358" t="s">
        <v>404</v>
      </c>
      <c r="D17" s="161"/>
      <c r="E17" s="161"/>
      <c r="F17" s="161"/>
      <c r="G17" s="161"/>
      <c r="H17" s="161"/>
      <c r="I17" s="161"/>
      <c r="J17" s="161"/>
      <c r="K17" s="161"/>
      <c r="L17" s="161"/>
      <c r="M17" s="162"/>
      <c r="N17" s="552"/>
      <c r="O17" s="597"/>
      <c r="P17" s="598"/>
      <c r="Q17" s="598"/>
      <c r="R17" s="598"/>
      <c r="S17" s="598"/>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9"/>
      <c r="AQ17" s="161"/>
    </row>
    <row r="18" spans="1:43" ht="5.0999999999999996" customHeight="1" x14ac:dyDescent="0.35">
      <c r="C18" s="163"/>
      <c r="D18" s="101"/>
      <c r="E18" s="101"/>
      <c r="F18" s="101"/>
      <c r="G18" s="101"/>
      <c r="H18" s="101"/>
      <c r="I18" s="101"/>
      <c r="J18" s="101"/>
      <c r="K18" s="101"/>
      <c r="L18" s="101"/>
      <c r="M18" s="101"/>
      <c r="N18" s="101"/>
      <c r="O18" s="101"/>
      <c r="P18" s="101"/>
      <c r="R18" s="285"/>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101"/>
    </row>
    <row r="19" spans="1:43" ht="23.25" customHeight="1" x14ac:dyDescent="0.2">
      <c r="A19" s="101"/>
      <c r="B19" s="101"/>
      <c r="C19" s="359" t="s">
        <v>306</v>
      </c>
      <c r="D19" s="101"/>
      <c r="E19" s="101"/>
      <c r="F19" s="101"/>
      <c r="G19" s="101"/>
      <c r="H19" s="196"/>
      <c r="I19" s="196"/>
      <c r="J19" s="196"/>
      <c r="K19" s="196"/>
      <c r="L19" s="196"/>
      <c r="M19" s="196"/>
      <c r="N19" s="196"/>
      <c r="O19" s="107"/>
      <c r="P19" s="107"/>
      <c r="Q19" s="107"/>
      <c r="R19" s="107"/>
      <c r="S19" s="107"/>
      <c r="T19" s="107"/>
      <c r="U19" s="617"/>
      <c r="V19" s="618"/>
      <c r="W19" s="618"/>
      <c r="X19" s="618"/>
      <c r="Y19" s="618"/>
      <c r="Z19" s="618"/>
      <c r="AA19" s="618"/>
      <c r="AB19" s="618"/>
      <c r="AC19" s="618"/>
      <c r="AD19" s="618"/>
      <c r="AE19" s="618"/>
      <c r="AF19" s="618"/>
      <c r="AG19" s="618"/>
      <c r="AH19" s="618"/>
      <c r="AI19" s="618"/>
      <c r="AJ19" s="618"/>
      <c r="AK19" s="618"/>
      <c r="AL19" s="618"/>
      <c r="AM19" s="618"/>
      <c r="AN19" s="618"/>
      <c r="AO19" s="618"/>
      <c r="AP19" s="619"/>
      <c r="AQ19" s="101"/>
    </row>
    <row r="20" spans="1:43" s="101" customFormat="1" ht="7.5" customHeight="1" thickBot="1" x14ac:dyDescent="0.25">
      <c r="C20" s="108"/>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row>
    <row r="21" spans="1:43" ht="18" customHeight="1" thickBot="1" x14ac:dyDescent="0.3">
      <c r="A21" s="77"/>
      <c r="B21" s="348"/>
      <c r="C21" s="588" t="s">
        <v>283</v>
      </c>
      <c r="D21" s="589"/>
      <c r="E21" s="589"/>
      <c r="F21" s="589"/>
      <c r="G21" s="590"/>
      <c r="H21" s="591"/>
      <c r="I21" s="592"/>
      <c r="J21" s="592"/>
      <c r="K21" s="592"/>
      <c r="L21" s="592"/>
      <c r="M21" s="592"/>
      <c r="N21" s="592"/>
      <c r="O21" s="592"/>
      <c r="P21" s="593"/>
      <c r="Q21" s="594" t="s">
        <v>406</v>
      </c>
      <c r="R21" s="595"/>
      <c r="S21" s="595"/>
      <c r="T21" s="595"/>
      <c r="U21" s="595"/>
      <c r="V21" s="595"/>
      <c r="W21" s="595"/>
      <c r="X21" s="595"/>
      <c r="Y21" s="595"/>
      <c r="Z21" s="595"/>
      <c r="AA21" s="595"/>
      <c r="AB21" s="595"/>
      <c r="AC21" s="595"/>
      <c r="AD21" s="596"/>
      <c r="AE21" s="623" t="s">
        <v>405</v>
      </c>
      <c r="AF21" s="624"/>
      <c r="AG21" s="624"/>
      <c r="AH21" s="625"/>
      <c r="AI21" s="620"/>
      <c r="AJ21" s="621"/>
      <c r="AK21" s="621"/>
      <c r="AL21" s="621"/>
      <c r="AM21" s="621"/>
      <c r="AN21" s="621"/>
      <c r="AO21" s="621"/>
      <c r="AP21" s="622"/>
      <c r="AQ21" s="101"/>
    </row>
    <row r="22" spans="1:43" ht="5.0999999999999996" customHeight="1" x14ac:dyDescent="0.2">
      <c r="C22" s="101"/>
      <c r="D22" s="101"/>
      <c r="E22" s="101"/>
      <c r="F22" s="101"/>
      <c r="G22" s="101"/>
      <c r="H22" s="101"/>
      <c r="I22" s="101"/>
      <c r="J22" s="101"/>
      <c r="K22" s="101"/>
      <c r="L22" s="101"/>
      <c r="M22" s="101"/>
      <c r="N22" s="101"/>
      <c r="O22" s="101"/>
      <c r="P22" s="101"/>
      <c r="R22" s="285"/>
      <c r="S22" s="286"/>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101"/>
    </row>
    <row r="23" spans="1:43" ht="18" customHeight="1" x14ac:dyDescent="0.25">
      <c r="C23" s="108" t="s">
        <v>291</v>
      </c>
      <c r="D23" s="101"/>
      <c r="E23" s="101"/>
      <c r="F23" s="101"/>
      <c r="G23" s="101"/>
      <c r="H23" s="101"/>
      <c r="I23" s="101"/>
      <c r="J23" s="101"/>
      <c r="K23" s="101"/>
      <c r="L23" s="101"/>
      <c r="M23" s="101"/>
      <c r="N23" s="101"/>
      <c r="O23" s="101"/>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6"/>
      <c r="AP23" s="626"/>
      <c r="AQ23" s="101"/>
    </row>
    <row r="24" spans="1:43" ht="5.0999999999999996" customHeight="1" x14ac:dyDescent="0.25">
      <c r="C24" s="105"/>
      <c r="D24" s="101"/>
      <c r="E24" s="101"/>
      <c r="F24" s="101"/>
      <c r="G24" s="101"/>
      <c r="H24" s="101"/>
      <c r="I24" s="101"/>
      <c r="J24" s="101"/>
      <c r="K24" s="101"/>
      <c r="L24" s="101"/>
      <c r="M24" s="101"/>
      <c r="N24" s="101"/>
      <c r="O24" s="101"/>
      <c r="P24" s="101"/>
      <c r="R24" s="345"/>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101"/>
    </row>
    <row r="25" spans="1:43" ht="18" customHeight="1" x14ac:dyDescent="0.2">
      <c r="C25" s="108" t="s">
        <v>286</v>
      </c>
      <c r="D25" s="101"/>
      <c r="E25" s="101"/>
      <c r="F25" s="101"/>
      <c r="G25" s="101"/>
      <c r="H25" s="101"/>
      <c r="I25" s="101"/>
      <c r="J25" s="101"/>
      <c r="K25" s="101"/>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101"/>
    </row>
    <row r="26" spans="1:43" ht="5.0999999999999996" customHeight="1" x14ac:dyDescent="0.25">
      <c r="C26" s="105"/>
      <c r="D26" s="101"/>
      <c r="E26" s="101"/>
      <c r="F26" s="101"/>
      <c r="G26" s="101"/>
      <c r="H26" s="101"/>
      <c r="I26" s="101"/>
      <c r="J26" s="101"/>
      <c r="K26" s="101"/>
      <c r="L26" s="101"/>
      <c r="M26" s="101"/>
      <c r="N26" s="101"/>
      <c r="O26" s="101"/>
      <c r="P26" s="101"/>
      <c r="R26" s="345"/>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101"/>
    </row>
    <row r="27" spans="1:43" ht="18" customHeight="1" x14ac:dyDescent="0.2">
      <c r="A27" s="101"/>
      <c r="B27" s="101"/>
      <c r="C27" s="108" t="s">
        <v>287</v>
      </c>
      <c r="D27" s="101"/>
      <c r="E27" s="101"/>
      <c r="F27" s="628"/>
      <c r="G27" s="628"/>
      <c r="H27" s="628"/>
      <c r="I27" s="628"/>
      <c r="J27" s="628"/>
      <c r="K27" s="628"/>
      <c r="L27" s="628"/>
      <c r="M27" s="628"/>
      <c r="N27" s="628"/>
      <c r="O27" s="628"/>
      <c r="P27" s="628"/>
      <c r="Q27" s="628"/>
      <c r="R27" s="628"/>
      <c r="S27" s="628"/>
      <c r="T27" s="347" t="s">
        <v>309</v>
      </c>
      <c r="U27" s="107"/>
      <c r="V27" s="107"/>
      <c r="W27" s="107"/>
      <c r="X27" s="397"/>
      <c r="Y27" s="629"/>
      <c r="Z27" s="627"/>
      <c r="AA27" s="627"/>
      <c r="AB27" s="627"/>
      <c r="AC27" s="627"/>
      <c r="AD27" s="627"/>
      <c r="AE27" s="627"/>
      <c r="AF27" s="627"/>
      <c r="AG27" s="627"/>
      <c r="AH27" s="627"/>
      <c r="AI27" s="627"/>
      <c r="AJ27" s="627"/>
      <c r="AK27" s="627"/>
      <c r="AL27" s="627"/>
      <c r="AM27" s="627"/>
      <c r="AN27" s="627"/>
      <c r="AO27" s="627"/>
      <c r="AP27" s="627"/>
      <c r="AQ27" s="101"/>
    </row>
    <row r="28" spans="1:43" ht="5.0999999999999996" customHeight="1" x14ac:dyDescent="0.25">
      <c r="C28" s="105"/>
      <c r="D28" s="101"/>
      <c r="E28" s="101"/>
      <c r="F28" s="101"/>
      <c r="G28" s="101"/>
      <c r="H28" s="101"/>
      <c r="I28" s="101"/>
      <c r="J28" s="101"/>
      <c r="K28" s="101"/>
      <c r="L28" s="101"/>
      <c r="M28" s="101"/>
      <c r="N28" s="101"/>
      <c r="O28" s="101"/>
      <c r="P28" s="101"/>
      <c r="R28" s="345"/>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101"/>
    </row>
    <row r="29" spans="1:43" ht="18" customHeight="1" x14ac:dyDescent="0.2">
      <c r="B29" s="101"/>
      <c r="C29" s="108" t="s">
        <v>288</v>
      </c>
      <c r="D29" s="101"/>
      <c r="E29" s="101"/>
      <c r="F29" s="101"/>
      <c r="G29" s="101"/>
      <c r="H29" s="101"/>
      <c r="I29" s="101"/>
      <c r="J29" s="101"/>
      <c r="K29" s="101"/>
      <c r="L29" s="101"/>
      <c r="M29" s="101"/>
      <c r="N29" s="632"/>
      <c r="O29" s="633"/>
      <c r="P29" s="633"/>
      <c r="Q29" s="633"/>
      <c r="R29" s="633"/>
      <c r="S29" s="633"/>
      <c r="T29" s="633"/>
      <c r="U29" s="633"/>
      <c r="V29" s="633"/>
      <c r="W29" s="633"/>
      <c r="X29" s="633"/>
      <c r="Y29" s="633"/>
      <c r="Z29" s="633"/>
      <c r="AA29" s="633"/>
      <c r="AB29" s="633"/>
      <c r="AC29" s="633"/>
      <c r="AD29" s="633"/>
      <c r="AE29" s="633"/>
      <c r="AF29" s="633"/>
      <c r="AG29" s="633"/>
      <c r="AH29" s="633"/>
      <c r="AI29" s="633"/>
      <c r="AJ29" s="633"/>
      <c r="AK29" s="633"/>
      <c r="AL29" s="633"/>
      <c r="AM29" s="633"/>
      <c r="AN29" s="633"/>
      <c r="AO29" s="74"/>
      <c r="AP29" s="74"/>
      <c r="AQ29" s="101"/>
    </row>
    <row r="30" spans="1:43" s="101" customFormat="1" ht="5.0999999999999996" customHeight="1" x14ac:dyDescent="0.2">
      <c r="C30" s="108"/>
      <c r="R30" s="365"/>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row>
    <row r="31" spans="1:43" ht="18" customHeight="1" x14ac:dyDescent="0.2">
      <c r="A31" s="101"/>
      <c r="B31" s="101"/>
      <c r="C31" s="108" t="s">
        <v>289</v>
      </c>
      <c r="D31" s="101"/>
      <c r="E31" s="101"/>
      <c r="F31" s="101"/>
      <c r="G31" s="101"/>
      <c r="H31" s="101"/>
      <c r="I31" s="101"/>
      <c r="J31" s="101"/>
      <c r="K31" s="101"/>
      <c r="L31" s="101"/>
      <c r="M31" s="101"/>
      <c r="N31" s="101"/>
      <c r="O31" s="101"/>
      <c r="P31" s="101"/>
      <c r="Q31" s="101"/>
      <c r="R31" s="365"/>
      <c r="S31" s="107"/>
      <c r="T31" s="107"/>
      <c r="U31" s="107"/>
      <c r="V31" s="107"/>
      <c r="W31" s="107"/>
      <c r="X31" s="107"/>
      <c r="Y31" s="107"/>
      <c r="Z31" s="107"/>
      <c r="AA31" s="107"/>
      <c r="AB31" s="107"/>
      <c r="AC31" s="107"/>
      <c r="AD31" s="634"/>
      <c r="AE31" s="634"/>
      <c r="AF31" s="634"/>
      <c r="AG31" s="634"/>
      <c r="AH31" s="634"/>
      <c r="AI31" s="634"/>
      <c r="AJ31" s="634"/>
      <c r="AK31" s="634"/>
      <c r="AL31" s="634"/>
      <c r="AM31" s="634"/>
      <c r="AN31" s="634"/>
      <c r="AO31" s="634"/>
      <c r="AP31" s="74"/>
      <c r="AQ31" s="101"/>
    </row>
    <row r="32" spans="1:43" s="101" customFormat="1" ht="5.0999999999999996" customHeight="1" x14ac:dyDescent="0.2">
      <c r="C32" s="108"/>
      <c r="R32" s="365"/>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row>
    <row r="33" spans="3:43" ht="18" customHeight="1" x14ac:dyDescent="0.2">
      <c r="C33" s="108" t="s">
        <v>290</v>
      </c>
      <c r="D33" s="101"/>
      <c r="E33" s="101"/>
      <c r="F33" s="101"/>
      <c r="G33" s="101"/>
      <c r="H33" s="101"/>
      <c r="I33" s="101"/>
      <c r="J33" s="101"/>
      <c r="K33" s="101"/>
      <c r="L33" s="101"/>
      <c r="M33" s="101"/>
      <c r="N33" s="101"/>
      <c r="O33" s="101"/>
      <c r="P33" s="101"/>
      <c r="R33" s="345"/>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101"/>
    </row>
    <row r="34" spans="3:43" ht="5.0999999999999996" customHeight="1" x14ac:dyDescent="0.25">
      <c r="C34" s="105"/>
      <c r="D34" s="101"/>
      <c r="E34" s="101"/>
      <c r="F34" s="101"/>
      <c r="G34" s="101"/>
      <c r="H34" s="101"/>
      <c r="I34" s="101"/>
      <c r="J34" s="101"/>
      <c r="K34" s="101"/>
      <c r="L34" s="101"/>
      <c r="M34" s="101"/>
      <c r="N34" s="101"/>
      <c r="O34" s="101"/>
      <c r="P34" s="101"/>
      <c r="R34" s="345"/>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101"/>
    </row>
    <row r="35" spans="3:43" ht="18.95" customHeight="1" x14ac:dyDescent="0.25">
      <c r="C35" s="606" t="s">
        <v>292</v>
      </c>
      <c r="D35" s="607"/>
      <c r="E35" s="607"/>
      <c r="F35" s="607"/>
      <c r="G35" s="607"/>
      <c r="H35" s="607"/>
      <c r="I35" s="607"/>
      <c r="J35" s="608"/>
      <c r="K35" s="165" t="s">
        <v>184</v>
      </c>
      <c r="L35" s="164"/>
      <c r="M35" s="164"/>
      <c r="N35" s="164"/>
      <c r="O35" s="164"/>
      <c r="P35" s="164"/>
      <c r="Q35" s="580"/>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2"/>
    </row>
    <row r="36" spans="3:43" ht="18.95" customHeight="1" x14ac:dyDescent="0.25">
      <c r="C36" s="609"/>
      <c r="D36" s="610"/>
      <c r="E36" s="610"/>
      <c r="F36" s="610"/>
      <c r="G36" s="610"/>
      <c r="H36" s="610"/>
      <c r="I36" s="610"/>
      <c r="J36" s="611"/>
      <c r="K36" s="166" t="s">
        <v>185</v>
      </c>
      <c r="L36" s="99"/>
      <c r="M36" s="99"/>
      <c r="N36" s="99"/>
      <c r="O36" s="99"/>
      <c r="P36" s="99"/>
      <c r="Q36" s="580"/>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2"/>
    </row>
    <row r="37" spans="3:43" ht="18.95" customHeight="1" x14ac:dyDescent="0.2">
      <c r="C37" s="612"/>
      <c r="D37" s="613"/>
      <c r="E37" s="613"/>
      <c r="F37" s="613"/>
      <c r="G37" s="613"/>
      <c r="H37" s="613"/>
      <c r="I37" s="613"/>
      <c r="J37" s="614"/>
      <c r="K37" s="167" t="s">
        <v>182</v>
      </c>
      <c r="L37" s="102"/>
      <c r="M37" s="102"/>
      <c r="N37" s="585"/>
      <c r="O37" s="585"/>
      <c r="P37" s="585"/>
      <c r="Q37" s="585"/>
      <c r="R37" s="585"/>
      <c r="S37" s="585"/>
      <c r="T37" s="585"/>
      <c r="U37" s="585"/>
      <c r="V37" s="586"/>
      <c r="W37" s="586"/>
      <c r="X37" s="586"/>
      <c r="Y37" s="94"/>
      <c r="Z37" s="146" t="s">
        <v>183</v>
      </c>
      <c r="AA37" s="146"/>
      <c r="AB37" s="94"/>
      <c r="AC37" s="585"/>
      <c r="AD37" s="585"/>
      <c r="AE37" s="585"/>
      <c r="AF37" s="585"/>
      <c r="AG37" s="585"/>
      <c r="AH37" s="585"/>
      <c r="AI37" s="585"/>
      <c r="AJ37" s="585"/>
      <c r="AK37" s="586"/>
      <c r="AL37" s="586"/>
      <c r="AM37" s="586"/>
      <c r="AN37" s="586"/>
      <c r="AO37" s="586"/>
      <c r="AP37" s="586"/>
      <c r="AQ37" s="587"/>
    </row>
    <row r="38" spans="3:43" ht="18.95" customHeight="1" x14ac:dyDescent="0.25">
      <c r="C38" s="648" t="s">
        <v>186</v>
      </c>
      <c r="D38" s="649"/>
      <c r="E38" s="649"/>
      <c r="F38" s="649"/>
      <c r="G38" s="649"/>
      <c r="H38" s="649"/>
      <c r="I38" s="649"/>
      <c r="J38" s="650"/>
      <c r="K38" s="165" t="s">
        <v>184</v>
      </c>
      <c r="L38" s="164"/>
      <c r="M38" s="164"/>
      <c r="N38" s="164"/>
      <c r="O38" s="164"/>
      <c r="P38" s="164"/>
      <c r="Q38" s="580"/>
      <c r="R38" s="581"/>
      <c r="S38" s="581"/>
      <c r="T38" s="581"/>
      <c r="U38" s="581"/>
      <c r="V38" s="581"/>
      <c r="W38" s="581"/>
      <c r="X38" s="581"/>
      <c r="Y38" s="581"/>
      <c r="Z38" s="581"/>
      <c r="AA38" s="581"/>
      <c r="AB38" s="581"/>
      <c r="AC38" s="581"/>
      <c r="AD38" s="581"/>
      <c r="AE38" s="581"/>
      <c r="AF38" s="581"/>
      <c r="AG38" s="581"/>
      <c r="AH38" s="581"/>
      <c r="AI38" s="581"/>
      <c r="AJ38" s="581"/>
      <c r="AK38" s="581"/>
      <c r="AL38" s="581"/>
      <c r="AM38" s="581"/>
      <c r="AN38" s="581"/>
      <c r="AO38" s="581"/>
      <c r="AP38" s="581"/>
      <c r="AQ38" s="582"/>
    </row>
    <row r="39" spans="3:43" ht="18.95" customHeight="1" x14ac:dyDescent="0.25">
      <c r="C39" s="651"/>
      <c r="D39" s="652"/>
      <c r="E39" s="652"/>
      <c r="F39" s="652"/>
      <c r="G39" s="652"/>
      <c r="H39" s="652"/>
      <c r="I39" s="652"/>
      <c r="J39" s="653"/>
      <c r="K39" s="166" t="s">
        <v>185</v>
      </c>
      <c r="L39" s="99"/>
      <c r="M39" s="99"/>
      <c r="N39" s="99"/>
      <c r="O39" s="99"/>
      <c r="P39" s="99"/>
      <c r="Q39" s="580"/>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2"/>
    </row>
    <row r="40" spans="3:43" ht="18.95" customHeight="1" x14ac:dyDescent="0.2">
      <c r="C40" s="654"/>
      <c r="D40" s="655"/>
      <c r="E40" s="655"/>
      <c r="F40" s="655"/>
      <c r="G40" s="655"/>
      <c r="H40" s="655"/>
      <c r="I40" s="655"/>
      <c r="J40" s="656"/>
      <c r="K40" s="167" t="s">
        <v>182</v>
      </c>
      <c r="L40" s="102"/>
      <c r="M40" s="102"/>
      <c r="N40" s="585"/>
      <c r="O40" s="585"/>
      <c r="P40" s="585"/>
      <c r="Q40" s="585"/>
      <c r="R40" s="585"/>
      <c r="S40" s="585"/>
      <c r="T40" s="585"/>
      <c r="U40" s="585"/>
      <c r="V40" s="586"/>
      <c r="W40" s="586"/>
      <c r="X40" s="586"/>
      <c r="Y40" s="94"/>
      <c r="Z40" s="146" t="s">
        <v>183</v>
      </c>
      <c r="AA40" s="146"/>
      <c r="AB40" s="94"/>
      <c r="AC40" s="585"/>
      <c r="AD40" s="585"/>
      <c r="AE40" s="585"/>
      <c r="AF40" s="585"/>
      <c r="AG40" s="585"/>
      <c r="AH40" s="585"/>
      <c r="AI40" s="585"/>
      <c r="AJ40" s="585"/>
      <c r="AK40" s="586"/>
      <c r="AL40" s="586"/>
      <c r="AM40" s="586"/>
      <c r="AN40" s="586"/>
      <c r="AO40" s="586"/>
      <c r="AP40" s="586"/>
      <c r="AQ40" s="587"/>
    </row>
    <row r="41" spans="3:43" ht="18.95" customHeight="1" x14ac:dyDescent="0.25">
      <c r="C41" s="606" t="s">
        <v>293</v>
      </c>
      <c r="D41" s="607"/>
      <c r="E41" s="607"/>
      <c r="F41" s="607"/>
      <c r="G41" s="607"/>
      <c r="H41" s="607"/>
      <c r="I41" s="607"/>
      <c r="J41" s="608"/>
      <c r="K41" s="165" t="s">
        <v>184</v>
      </c>
      <c r="L41" s="164"/>
      <c r="M41" s="164"/>
      <c r="N41" s="164"/>
      <c r="O41" s="164"/>
      <c r="P41" s="164"/>
      <c r="Q41" s="580"/>
      <c r="R41" s="581"/>
      <c r="S41" s="581"/>
      <c r="T41" s="581"/>
      <c r="U41" s="581"/>
      <c r="V41" s="581"/>
      <c r="W41" s="581"/>
      <c r="X41" s="581"/>
      <c r="Y41" s="581"/>
      <c r="Z41" s="581"/>
      <c r="AA41" s="581"/>
      <c r="AB41" s="581"/>
      <c r="AC41" s="581"/>
      <c r="AD41" s="581"/>
      <c r="AE41" s="581"/>
      <c r="AF41" s="581"/>
      <c r="AG41" s="581"/>
      <c r="AH41" s="581"/>
      <c r="AI41" s="581"/>
      <c r="AJ41" s="581"/>
      <c r="AK41" s="581"/>
      <c r="AL41" s="581"/>
      <c r="AM41" s="581"/>
      <c r="AN41" s="581"/>
      <c r="AO41" s="581"/>
      <c r="AP41" s="581"/>
      <c r="AQ41" s="582"/>
    </row>
    <row r="42" spans="3:43" ht="18.95" customHeight="1" x14ac:dyDescent="0.25">
      <c r="C42" s="609"/>
      <c r="D42" s="610"/>
      <c r="E42" s="610"/>
      <c r="F42" s="610"/>
      <c r="G42" s="610"/>
      <c r="H42" s="610"/>
      <c r="I42" s="610"/>
      <c r="J42" s="611"/>
      <c r="K42" s="166" t="s">
        <v>185</v>
      </c>
      <c r="L42" s="99"/>
      <c r="M42" s="99"/>
      <c r="N42" s="99"/>
      <c r="O42" s="99"/>
      <c r="P42" s="99"/>
      <c r="Q42" s="580"/>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2"/>
    </row>
    <row r="43" spans="3:43" ht="18.95" customHeight="1" x14ac:dyDescent="0.2">
      <c r="C43" s="612"/>
      <c r="D43" s="613"/>
      <c r="E43" s="613"/>
      <c r="F43" s="613"/>
      <c r="G43" s="613"/>
      <c r="H43" s="613"/>
      <c r="I43" s="613"/>
      <c r="J43" s="614"/>
      <c r="K43" s="167" t="s">
        <v>182</v>
      </c>
      <c r="L43" s="102"/>
      <c r="M43" s="102"/>
      <c r="N43" s="585"/>
      <c r="O43" s="585"/>
      <c r="P43" s="585"/>
      <c r="Q43" s="585"/>
      <c r="R43" s="585"/>
      <c r="S43" s="585"/>
      <c r="T43" s="585"/>
      <c r="U43" s="585"/>
      <c r="V43" s="586"/>
      <c r="W43" s="586"/>
      <c r="X43" s="586"/>
      <c r="Y43" s="94"/>
      <c r="Z43" s="146" t="s">
        <v>183</v>
      </c>
      <c r="AA43" s="146"/>
      <c r="AB43" s="94"/>
      <c r="AC43" s="585"/>
      <c r="AD43" s="585"/>
      <c r="AE43" s="585"/>
      <c r="AF43" s="585"/>
      <c r="AG43" s="585"/>
      <c r="AH43" s="585"/>
      <c r="AI43" s="585"/>
      <c r="AJ43" s="585"/>
      <c r="AK43" s="586"/>
      <c r="AL43" s="586"/>
      <c r="AM43" s="586"/>
      <c r="AN43" s="586"/>
      <c r="AO43" s="586"/>
      <c r="AP43" s="586"/>
      <c r="AQ43" s="587"/>
    </row>
    <row r="44" spans="3:43" ht="6.75" customHeight="1" x14ac:dyDescent="0.2">
      <c r="C44" s="349"/>
      <c r="D44" s="349"/>
      <c r="E44" s="349"/>
      <c r="F44" s="349"/>
      <c r="G44" s="349"/>
      <c r="H44" s="349"/>
      <c r="I44" s="349"/>
      <c r="J44" s="349"/>
      <c r="K44" s="297"/>
      <c r="L44" s="99"/>
      <c r="M44" s="99"/>
      <c r="N44" s="178"/>
      <c r="O44" s="178"/>
      <c r="P44" s="178"/>
      <c r="Q44" s="178"/>
      <c r="R44" s="178"/>
      <c r="S44" s="178"/>
      <c r="T44" s="178"/>
      <c r="U44" s="178"/>
      <c r="V44" s="178"/>
      <c r="W44" s="178"/>
      <c r="X44" s="178"/>
      <c r="Y44" s="77"/>
      <c r="Z44" s="99"/>
      <c r="AA44" s="99"/>
      <c r="AB44" s="77"/>
      <c r="AC44" s="350"/>
      <c r="AD44" s="350"/>
      <c r="AE44" s="350"/>
      <c r="AF44" s="350"/>
      <c r="AG44" s="350"/>
      <c r="AH44" s="350"/>
      <c r="AI44" s="350"/>
      <c r="AJ44" s="350"/>
      <c r="AK44" s="74"/>
      <c r="AL44" s="74"/>
      <c r="AM44" s="74"/>
      <c r="AN44" s="74"/>
      <c r="AO44" s="74"/>
      <c r="AP44" s="74"/>
      <c r="AQ44" s="74"/>
    </row>
    <row r="45" spans="3:43" ht="18.95" customHeight="1" x14ac:dyDescent="0.2">
      <c r="C45" s="351" t="s">
        <v>294</v>
      </c>
      <c r="D45" s="349"/>
      <c r="E45" s="349"/>
      <c r="F45" s="349"/>
      <c r="G45" s="349"/>
      <c r="H45" s="349"/>
      <c r="I45" s="349"/>
      <c r="J45" s="349"/>
      <c r="K45" s="297"/>
      <c r="L45" s="99"/>
      <c r="M45" s="633"/>
      <c r="N45" s="633"/>
      <c r="O45" s="633"/>
      <c r="P45" s="633"/>
      <c r="Q45" s="633"/>
      <c r="R45" s="633"/>
      <c r="S45" s="178"/>
      <c r="T45" s="352" t="s">
        <v>295</v>
      </c>
      <c r="U45" s="178"/>
      <c r="V45" s="178"/>
      <c r="W45" s="178"/>
      <c r="X45" s="178"/>
      <c r="Y45" s="633"/>
      <c r="Z45" s="633"/>
      <c r="AA45" s="633"/>
      <c r="AB45" s="633"/>
      <c r="AC45" s="633"/>
      <c r="AD45" s="633"/>
      <c r="AE45" s="633"/>
      <c r="AF45" s="350"/>
      <c r="AG45" s="353" t="s">
        <v>296</v>
      </c>
      <c r="AH45" s="350"/>
      <c r="AI45" s="350"/>
      <c r="AJ45" s="350"/>
      <c r="AK45" s="74"/>
      <c r="AL45" s="74"/>
      <c r="AM45" s="74"/>
      <c r="AN45" s="633"/>
      <c r="AO45" s="633"/>
      <c r="AP45" s="633"/>
      <c r="AQ45" s="633"/>
    </row>
    <row r="46" spans="3:43" ht="5.0999999999999996" customHeight="1" x14ac:dyDescent="0.2">
      <c r="C46" s="349"/>
      <c r="D46" s="349"/>
      <c r="E46" s="349"/>
      <c r="F46" s="349"/>
      <c r="G46" s="349"/>
      <c r="H46" s="349"/>
      <c r="I46" s="349"/>
      <c r="J46" s="349"/>
      <c r="K46" s="297"/>
      <c r="L46" s="99"/>
      <c r="M46" s="99"/>
      <c r="N46" s="178"/>
      <c r="O46" s="178"/>
      <c r="P46" s="178"/>
      <c r="Q46" s="178"/>
      <c r="R46" s="178"/>
      <c r="S46" s="178"/>
      <c r="T46" s="178"/>
      <c r="U46" s="178"/>
      <c r="V46" s="178"/>
      <c r="W46" s="178"/>
      <c r="X46" s="178"/>
      <c r="Y46" s="77"/>
      <c r="Z46" s="99"/>
      <c r="AA46" s="99"/>
      <c r="AB46" s="77"/>
      <c r="AC46" s="350"/>
      <c r="AD46" s="350"/>
      <c r="AE46" s="350"/>
      <c r="AF46" s="350"/>
      <c r="AG46" s="350"/>
      <c r="AH46" s="350"/>
      <c r="AI46" s="350"/>
      <c r="AJ46" s="350"/>
      <c r="AK46" s="74"/>
      <c r="AL46" s="74"/>
      <c r="AM46" s="74"/>
      <c r="AN46" s="74"/>
      <c r="AO46" s="74"/>
      <c r="AP46" s="74"/>
      <c r="AQ46" s="74"/>
    </row>
    <row r="47" spans="3:43" ht="18.95" customHeight="1" x14ac:dyDescent="0.2">
      <c r="C47" s="351" t="s">
        <v>297</v>
      </c>
      <c r="D47" s="349"/>
      <c r="E47" s="349"/>
      <c r="F47" s="349"/>
      <c r="G47" s="349"/>
      <c r="H47" s="349"/>
      <c r="I47" s="349"/>
      <c r="J47" s="349"/>
      <c r="K47" s="297"/>
      <c r="L47" s="99"/>
      <c r="M47" s="633"/>
      <c r="N47" s="633"/>
      <c r="O47" s="633"/>
      <c r="P47" s="633"/>
      <c r="Q47" s="633"/>
      <c r="R47" s="633"/>
      <c r="S47" s="178"/>
      <c r="T47" s="352" t="s">
        <v>298</v>
      </c>
      <c r="U47" s="178"/>
      <c r="V47" s="178"/>
      <c r="W47" s="178"/>
      <c r="X47" s="178"/>
      <c r="Y47" s="77"/>
      <c r="Z47" s="99"/>
      <c r="AA47" s="99"/>
      <c r="AB47" s="77"/>
      <c r="AC47" s="636"/>
      <c r="AD47" s="636"/>
      <c r="AE47" s="636"/>
      <c r="AF47" s="636"/>
      <c r="AG47" s="636"/>
      <c r="AH47" s="636"/>
      <c r="AI47" s="636"/>
      <c r="AJ47" s="350"/>
      <c r="AK47" s="74"/>
      <c r="AL47" s="74"/>
      <c r="AM47" s="74"/>
      <c r="AN47" s="74"/>
      <c r="AO47" s="74"/>
      <c r="AP47" s="74"/>
      <c r="AQ47" s="74"/>
    </row>
    <row r="48" spans="3:43" ht="5.0999999999999996" customHeight="1" x14ac:dyDescent="0.2">
      <c r="C48" s="349"/>
      <c r="D48" s="349"/>
      <c r="E48" s="349"/>
      <c r="F48" s="349"/>
      <c r="G48" s="349"/>
      <c r="H48" s="349"/>
      <c r="I48" s="349"/>
      <c r="J48" s="349"/>
      <c r="K48" s="297"/>
      <c r="L48" s="99"/>
      <c r="M48" s="99"/>
      <c r="N48" s="178"/>
      <c r="O48" s="178"/>
      <c r="P48" s="178"/>
      <c r="Q48" s="178"/>
      <c r="R48" s="178"/>
      <c r="S48" s="178"/>
      <c r="T48" s="178"/>
      <c r="U48" s="178"/>
      <c r="V48" s="178"/>
      <c r="W48" s="178"/>
      <c r="X48" s="178"/>
      <c r="Y48" s="77"/>
      <c r="Z48" s="99"/>
      <c r="AA48" s="99"/>
      <c r="AB48" s="77"/>
      <c r="AC48" s="350"/>
      <c r="AD48" s="350"/>
      <c r="AE48" s="350"/>
      <c r="AF48" s="350"/>
      <c r="AG48" s="350"/>
      <c r="AH48" s="350"/>
      <c r="AI48" s="350"/>
      <c r="AJ48" s="350"/>
      <c r="AK48" s="74"/>
      <c r="AL48" s="74"/>
      <c r="AM48" s="74"/>
      <c r="AN48" s="74"/>
      <c r="AO48" s="74"/>
      <c r="AP48" s="74"/>
      <c r="AQ48" s="74"/>
    </row>
    <row r="49" spans="1:43" ht="18.75" customHeight="1" x14ac:dyDescent="0.25">
      <c r="A49" s="101"/>
      <c r="B49" s="354" t="s">
        <v>299</v>
      </c>
      <c r="C49" s="168"/>
      <c r="D49" s="101"/>
      <c r="E49" s="101"/>
      <c r="F49" s="101"/>
      <c r="G49" s="101"/>
      <c r="H49" s="101"/>
      <c r="I49" s="101"/>
      <c r="J49" s="169"/>
      <c r="K49" s="101"/>
      <c r="L49" s="101"/>
      <c r="M49" s="101"/>
      <c r="N49" s="101"/>
      <c r="O49" s="101"/>
      <c r="P49" s="101"/>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101"/>
    </row>
    <row r="50" spans="1:43" ht="18" customHeight="1" x14ac:dyDescent="0.2">
      <c r="A50" s="159"/>
      <c r="B50" s="645" t="s">
        <v>115</v>
      </c>
      <c r="C50" s="646"/>
      <c r="D50" s="646"/>
      <c r="E50" s="646"/>
      <c r="F50" s="646"/>
      <c r="G50" s="646"/>
      <c r="H50" s="646"/>
      <c r="I50" s="646"/>
      <c r="J50" s="646"/>
      <c r="K50" s="646"/>
      <c r="L50" s="646"/>
      <c r="M50" s="646"/>
      <c r="N50" s="646"/>
      <c r="O50" s="646"/>
      <c r="P50" s="647"/>
      <c r="Q50" s="574" t="s">
        <v>187</v>
      </c>
      <c r="R50" s="630"/>
      <c r="S50" s="630"/>
      <c r="T50" s="630"/>
      <c r="U50" s="630"/>
      <c r="V50" s="630"/>
      <c r="W50" s="630"/>
      <c r="X50" s="630"/>
      <c r="Y50" s="630"/>
      <c r="Z50" s="630"/>
      <c r="AA50" s="630"/>
      <c r="AB50" s="631"/>
      <c r="AC50" s="574" t="s">
        <v>303</v>
      </c>
      <c r="AD50" s="575"/>
      <c r="AE50" s="575"/>
      <c r="AF50" s="575"/>
      <c r="AG50" s="575"/>
      <c r="AH50" s="575"/>
      <c r="AI50" s="575"/>
      <c r="AJ50" s="575"/>
      <c r="AK50" s="575"/>
      <c r="AL50" s="575"/>
      <c r="AM50" s="575"/>
      <c r="AN50" s="575"/>
      <c r="AO50" s="575"/>
      <c r="AP50" s="575"/>
      <c r="AQ50" s="576"/>
    </row>
    <row r="51" spans="1:43" ht="23.25" customHeight="1" x14ac:dyDescent="0.2">
      <c r="A51" s="159"/>
      <c r="B51" s="637"/>
      <c r="C51" s="638"/>
      <c r="D51" s="638"/>
      <c r="E51" s="638"/>
      <c r="F51" s="638"/>
      <c r="G51" s="638"/>
      <c r="H51" s="638"/>
      <c r="I51" s="638"/>
      <c r="J51" s="638"/>
      <c r="K51" s="638"/>
      <c r="L51" s="638"/>
      <c r="M51" s="638"/>
      <c r="N51" s="638"/>
      <c r="O51" s="638"/>
      <c r="P51" s="639"/>
      <c r="Q51" s="640"/>
      <c r="R51" s="641"/>
      <c r="S51" s="641"/>
      <c r="T51" s="641"/>
      <c r="U51" s="641"/>
      <c r="V51" s="641"/>
      <c r="W51" s="641"/>
      <c r="X51" s="641"/>
      <c r="Y51" s="641"/>
      <c r="Z51" s="641"/>
      <c r="AA51" s="641"/>
      <c r="AB51" s="642"/>
      <c r="AC51" s="577"/>
      <c r="AD51" s="578"/>
      <c r="AE51" s="578"/>
      <c r="AF51" s="578"/>
      <c r="AG51" s="578"/>
      <c r="AH51" s="578"/>
      <c r="AI51" s="578"/>
      <c r="AJ51" s="578"/>
      <c r="AK51" s="578"/>
      <c r="AL51" s="578"/>
      <c r="AM51" s="578"/>
      <c r="AN51" s="578"/>
      <c r="AO51" s="578"/>
      <c r="AP51" s="578"/>
      <c r="AQ51" s="579"/>
    </row>
    <row r="52" spans="1:43" ht="13.5" customHeight="1" x14ac:dyDescent="0.2">
      <c r="B52" s="77"/>
      <c r="C52" s="77"/>
      <c r="D52" s="77"/>
      <c r="E52" s="77"/>
      <c r="F52" s="77"/>
      <c r="G52" s="77"/>
      <c r="H52" s="77"/>
      <c r="I52" s="77"/>
      <c r="J52" s="77"/>
      <c r="K52" s="77"/>
      <c r="L52" s="77"/>
    </row>
    <row r="53" spans="1:43" ht="15" customHeight="1" x14ac:dyDescent="0.2">
      <c r="A53" s="101"/>
      <c r="B53" s="99"/>
      <c r="C53" s="293" t="s">
        <v>316</v>
      </c>
      <c r="D53" s="99"/>
      <c r="E53" s="99"/>
      <c r="F53" s="99"/>
      <c r="G53" s="99"/>
      <c r="H53" s="99"/>
      <c r="I53" s="99"/>
      <c r="J53" s="99"/>
      <c r="K53" s="368"/>
      <c r="L53" s="356" t="s">
        <v>304</v>
      </c>
      <c r="T53" s="368"/>
      <c r="U53" s="347" t="s">
        <v>305</v>
      </c>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row>
    <row r="54" spans="1:43" ht="18" customHeight="1" x14ac:dyDescent="0.2">
      <c r="B54" s="99"/>
      <c r="C54" s="293" t="s">
        <v>300</v>
      </c>
      <c r="D54" s="99"/>
      <c r="E54" s="99"/>
      <c r="F54" s="99"/>
      <c r="G54" s="99"/>
      <c r="H54" s="99"/>
      <c r="I54" s="99"/>
      <c r="J54" s="643" t="s">
        <v>407</v>
      </c>
      <c r="K54" s="643"/>
      <c r="L54" s="643"/>
      <c r="M54" s="643"/>
      <c r="N54" s="643"/>
      <c r="O54" s="643"/>
      <c r="P54" s="643"/>
      <c r="Q54" s="644"/>
      <c r="R54" s="643"/>
      <c r="S54" s="643"/>
      <c r="T54" s="643"/>
      <c r="U54" s="643"/>
      <c r="V54" s="643"/>
      <c r="W54" s="643"/>
      <c r="X54" s="643"/>
      <c r="Y54" s="643"/>
      <c r="Z54" s="643"/>
      <c r="AA54" s="643"/>
      <c r="AB54" s="643"/>
      <c r="AC54" s="643"/>
      <c r="AD54" s="643"/>
      <c r="AE54" s="643"/>
      <c r="AF54" s="643"/>
      <c r="AG54" s="643"/>
      <c r="AH54" s="643"/>
      <c r="AI54" s="643"/>
      <c r="AJ54" s="643"/>
      <c r="AK54" s="643"/>
      <c r="AL54" s="643"/>
      <c r="AM54" s="643"/>
      <c r="AN54" s="643"/>
      <c r="AO54" s="643"/>
      <c r="AP54" s="643"/>
      <c r="AQ54" s="643"/>
    </row>
    <row r="55" spans="1:43" ht="6.75" customHeight="1" x14ac:dyDescent="0.2">
      <c r="B55" s="99"/>
      <c r="C55" s="293"/>
      <c r="D55" s="99"/>
      <c r="E55" s="99"/>
      <c r="F55" s="99"/>
      <c r="G55" s="99"/>
      <c r="H55" s="99"/>
      <c r="I55" s="99"/>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row>
    <row r="56" spans="1:43" ht="13.5" customHeight="1" x14ac:dyDescent="0.2">
      <c r="B56" s="77"/>
      <c r="C56" s="293" t="s">
        <v>317</v>
      </c>
      <c r="D56" s="99"/>
      <c r="E56" s="99"/>
      <c r="F56" s="99"/>
      <c r="G56" s="99"/>
      <c r="H56" s="99"/>
      <c r="I56" s="99"/>
      <c r="J56" s="99"/>
      <c r="K56" s="99"/>
      <c r="L56" s="99"/>
      <c r="M56" s="101"/>
      <c r="N56" s="101"/>
      <c r="O56" s="101"/>
      <c r="P56" s="101"/>
      <c r="Q56" s="368"/>
      <c r="R56" s="347" t="s">
        <v>304</v>
      </c>
      <c r="S56" s="101"/>
      <c r="T56" s="101"/>
      <c r="U56" s="101"/>
      <c r="V56" s="101"/>
      <c r="W56" s="101"/>
      <c r="X56" s="368"/>
      <c r="Y56" s="347" t="s">
        <v>305</v>
      </c>
      <c r="Z56" s="101"/>
      <c r="AA56" s="101"/>
      <c r="AB56" s="101"/>
      <c r="AC56" s="101"/>
      <c r="AD56" s="101"/>
      <c r="AE56" s="101"/>
      <c r="AF56" s="101"/>
      <c r="AG56" s="101"/>
      <c r="AH56" s="101"/>
      <c r="AI56" s="101"/>
      <c r="AJ56" s="101"/>
      <c r="AK56" s="101"/>
      <c r="AL56" s="101"/>
      <c r="AM56" s="101"/>
      <c r="AN56" s="101"/>
      <c r="AO56" s="101"/>
      <c r="AP56" s="101"/>
      <c r="AQ56" s="101"/>
    </row>
    <row r="57" spans="1:43" s="101" customFormat="1" ht="7.5" customHeight="1" x14ac:dyDescent="0.2">
      <c r="B57" s="99"/>
      <c r="C57" s="293"/>
      <c r="D57" s="99"/>
      <c r="E57" s="99"/>
      <c r="F57" s="99"/>
      <c r="G57" s="99"/>
      <c r="H57" s="99"/>
      <c r="I57" s="99"/>
      <c r="J57" s="99"/>
      <c r="K57" s="99"/>
      <c r="L57" s="99"/>
      <c r="Q57" s="99"/>
      <c r="R57" s="347"/>
      <c r="X57" s="369"/>
      <c r="Y57" s="347"/>
    </row>
    <row r="58" spans="1:43" ht="15" customHeight="1" x14ac:dyDescent="0.2">
      <c r="B58" s="77"/>
      <c r="C58" s="293" t="s">
        <v>318</v>
      </c>
      <c r="D58" s="99"/>
      <c r="E58" s="99"/>
      <c r="F58" s="99"/>
      <c r="G58" s="99"/>
      <c r="H58" s="99"/>
      <c r="I58" s="99"/>
      <c r="J58" s="99"/>
      <c r="K58" s="99"/>
      <c r="L58" s="99"/>
      <c r="M58" s="101"/>
      <c r="N58" s="101"/>
      <c r="O58" s="101"/>
      <c r="P58" s="101"/>
      <c r="Q58" s="101"/>
      <c r="R58" s="101"/>
      <c r="S58" s="101"/>
      <c r="T58" s="101"/>
      <c r="U58" s="101"/>
      <c r="V58" s="101"/>
      <c r="W58" s="101"/>
      <c r="X58" s="101"/>
      <c r="Y58" s="368"/>
      <c r="Z58" s="347" t="s">
        <v>304</v>
      </c>
      <c r="AA58" s="101"/>
      <c r="AB58" s="101"/>
      <c r="AC58" s="101"/>
      <c r="AD58" s="101"/>
      <c r="AE58" s="101"/>
      <c r="AF58" s="101"/>
      <c r="AG58" s="368"/>
      <c r="AH58" s="347" t="s">
        <v>305</v>
      </c>
      <c r="AI58" s="347"/>
      <c r="AJ58" s="101"/>
      <c r="AK58" s="101"/>
      <c r="AL58" s="101"/>
      <c r="AM58" s="101"/>
      <c r="AN58" s="101"/>
      <c r="AO58" s="101"/>
      <c r="AP58" s="101"/>
      <c r="AQ58" s="101"/>
    </row>
    <row r="59" spans="1:43" ht="18" customHeight="1" x14ac:dyDescent="0.2">
      <c r="B59" s="99"/>
      <c r="C59" s="293" t="s">
        <v>300</v>
      </c>
      <c r="D59" s="99"/>
      <c r="E59" s="99"/>
      <c r="F59" s="99"/>
      <c r="G59" s="99"/>
      <c r="H59" s="99"/>
      <c r="I59" s="99"/>
      <c r="J59" s="632"/>
      <c r="K59" s="633"/>
      <c r="L59" s="633"/>
      <c r="M59" s="633"/>
      <c r="N59" s="633"/>
      <c r="O59" s="633"/>
      <c r="P59" s="633"/>
      <c r="Q59" s="633"/>
      <c r="R59" s="633"/>
      <c r="S59" s="633"/>
      <c r="T59" s="633"/>
      <c r="U59" s="633"/>
      <c r="V59" s="633"/>
      <c r="W59" s="633"/>
      <c r="X59" s="633"/>
      <c r="Y59" s="633"/>
      <c r="Z59" s="633"/>
      <c r="AA59" s="633"/>
      <c r="AB59" s="633"/>
      <c r="AC59" s="633"/>
      <c r="AD59" s="633"/>
      <c r="AE59" s="633"/>
      <c r="AF59" s="633"/>
      <c r="AG59" s="633"/>
      <c r="AH59" s="633"/>
      <c r="AI59" s="633"/>
      <c r="AJ59" s="633"/>
      <c r="AK59" s="633"/>
      <c r="AL59" s="633"/>
      <c r="AM59" s="633"/>
      <c r="AN59" s="633"/>
      <c r="AO59" s="633"/>
      <c r="AP59" s="633"/>
      <c r="AQ59" s="633"/>
    </row>
    <row r="60" spans="1:43" ht="6.75" customHeight="1" x14ac:dyDescent="0.2">
      <c r="B60" s="99"/>
      <c r="C60" s="293"/>
      <c r="D60" s="99"/>
      <c r="E60" s="99"/>
      <c r="F60" s="99"/>
      <c r="G60" s="99"/>
      <c r="H60" s="99"/>
      <c r="I60" s="99"/>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row>
    <row r="61" spans="1:43" ht="13.5" customHeight="1" x14ac:dyDescent="0.2">
      <c r="B61" s="363"/>
      <c r="C61" s="364" t="s">
        <v>319</v>
      </c>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70"/>
      <c r="AD61" s="355" t="s">
        <v>304</v>
      </c>
      <c r="AE61" s="170"/>
      <c r="AF61" s="170"/>
      <c r="AG61" s="170"/>
      <c r="AH61" s="170"/>
      <c r="AI61" s="170"/>
      <c r="AJ61" s="370"/>
      <c r="AK61" s="355" t="s">
        <v>305</v>
      </c>
      <c r="AL61" s="170"/>
      <c r="AM61" s="170"/>
      <c r="AN61" s="170"/>
      <c r="AO61" s="170"/>
      <c r="AP61" s="170"/>
      <c r="AQ61" s="99"/>
    </row>
    <row r="62" spans="1:43" ht="18" customHeight="1" x14ac:dyDescent="0.2">
      <c r="A62" s="101"/>
      <c r="B62" s="170"/>
      <c r="C62" s="355" t="s">
        <v>300</v>
      </c>
      <c r="D62" s="170"/>
      <c r="E62" s="170"/>
      <c r="F62" s="170"/>
      <c r="G62" s="170"/>
      <c r="H62" s="170"/>
      <c r="I62" s="170"/>
      <c r="J62" s="170"/>
      <c r="K62" s="170"/>
      <c r="L62" s="635"/>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632"/>
      <c r="AL62" s="632"/>
      <c r="AM62" s="632"/>
      <c r="AN62" s="632"/>
      <c r="AO62" s="632"/>
      <c r="AP62" s="632"/>
      <c r="AQ62" s="632"/>
    </row>
    <row r="63" spans="1:43" s="101" customFormat="1" ht="18" customHeight="1" x14ac:dyDescent="0.2"/>
    <row r="64" spans="1:43" s="101" customFormat="1" ht="15" customHeight="1" x14ac:dyDescent="0.2">
      <c r="B64" s="99"/>
      <c r="C64" s="99"/>
      <c r="D64" s="99"/>
      <c r="E64" s="107"/>
      <c r="F64" s="572" t="s">
        <v>308</v>
      </c>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row>
    <row r="65" spans="6:42" s="101" customFormat="1" ht="21.75" customHeight="1" x14ac:dyDescent="0.2">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3"/>
      <c r="AL65" s="573"/>
      <c r="AM65" s="573"/>
      <c r="AN65" s="573"/>
      <c r="AO65" s="573"/>
      <c r="AP65" s="573"/>
    </row>
    <row r="66" spans="6:42" ht="18" customHeight="1" x14ac:dyDescent="0.2"/>
    <row r="67" spans="6:42" ht="18" customHeight="1" x14ac:dyDescent="0.2"/>
    <row r="68" spans="6:42" ht="18" customHeight="1" x14ac:dyDescent="0.2"/>
    <row r="69" spans="6:42" ht="18" customHeight="1" x14ac:dyDescent="0.2"/>
    <row r="70" spans="6:42" ht="18" customHeight="1" x14ac:dyDescent="0.2"/>
    <row r="71" spans="6:42" ht="18" customHeight="1" x14ac:dyDescent="0.2"/>
    <row r="72" spans="6:42" ht="18" customHeight="1" x14ac:dyDescent="0.2"/>
    <row r="73" spans="6:42" ht="18" customHeight="1" x14ac:dyDescent="0.2"/>
    <row r="74" spans="6:42" ht="18" customHeight="1" x14ac:dyDescent="0.2"/>
    <row r="75" spans="6:42" ht="18" customHeight="1" x14ac:dyDescent="0.2"/>
    <row r="76" spans="6:42" ht="18" customHeight="1" x14ac:dyDescent="0.2"/>
    <row r="77" spans="6:42" ht="18" customHeight="1" x14ac:dyDescent="0.2"/>
    <row r="78" spans="6:42" ht="18" customHeight="1" x14ac:dyDescent="0.2"/>
    <row r="79" spans="6:42" ht="18" customHeight="1" x14ac:dyDescent="0.2"/>
    <row r="80" spans="6:42"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row r="387" ht="18" customHeight="1" x14ac:dyDescent="0.2"/>
    <row r="388" ht="18" customHeight="1" x14ac:dyDescent="0.2"/>
    <row r="389" ht="18" customHeight="1" x14ac:dyDescent="0.2"/>
    <row r="390" ht="18" customHeight="1" x14ac:dyDescent="0.2"/>
  </sheetData>
  <sheetProtection algorithmName="SHA-512" hashValue="gA25Ycnlazj0eXHC0WIxBQk8WmRacNTFBP0LVPkkJ13k6UsjHhvusyXge6QhqJnzbrOaylzi9QTPL6/mdX4XpA==" saltValue="SbGo2Gnmlt9N+ioijr5zUA==" spinCount="100000" sheet="1" objects="1" scenarios="1"/>
  <mergeCells count="51">
    <mergeCell ref="Q50:AB50"/>
    <mergeCell ref="N29:AN29"/>
    <mergeCell ref="AD31:AO31"/>
    <mergeCell ref="J59:AQ59"/>
    <mergeCell ref="L62:AQ62"/>
    <mergeCell ref="M47:R47"/>
    <mergeCell ref="AC47:AI47"/>
    <mergeCell ref="B51:P51"/>
    <mergeCell ref="Q51:AB51"/>
    <mergeCell ref="J54:AQ54"/>
    <mergeCell ref="B50:P50"/>
    <mergeCell ref="M45:R45"/>
    <mergeCell ref="Y45:AE45"/>
    <mergeCell ref="AN45:AQ45"/>
    <mergeCell ref="C41:J43"/>
    <mergeCell ref="C38:J40"/>
    <mergeCell ref="N43:X43"/>
    <mergeCell ref="AC43:AQ43"/>
    <mergeCell ref="Q41:AQ41"/>
    <mergeCell ref="N40:X40"/>
    <mergeCell ref="Q38:AQ38"/>
    <mergeCell ref="Q39:AQ39"/>
    <mergeCell ref="D15:AO15"/>
    <mergeCell ref="C35:J37"/>
    <mergeCell ref="M9:U9"/>
    <mergeCell ref="V9:AH9"/>
    <mergeCell ref="U19:AP19"/>
    <mergeCell ref="AC37:AQ37"/>
    <mergeCell ref="AI21:AP21"/>
    <mergeCell ref="AE21:AH21"/>
    <mergeCell ref="P23:AP23"/>
    <mergeCell ref="L25:AP25"/>
    <mergeCell ref="F27:S27"/>
    <mergeCell ref="Y27:AP27"/>
    <mergeCell ref="N37:X37"/>
    <mergeCell ref="M2:AO2"/>
    <mergeCell ref="F64:AP65"/>
    <mergeCell ref="AC50:AQ50"/>
    <mergeCell ref="AC51:AQ51"/>
    <mergeCell ref="Q35:AQ35"/>
    <mergeCell ref="AF14:AQ14"/>
    <mergeCell ref="Q42:AQ42"/>
    <mergeCell ref="AC40:AQ40"/>
    <mergeCell ref="Q36:AQ36"/>
    <mergeCell ref="C21:G21"/>
    <mergeCell ref="H21:P21"/>
    <mergeCell ref="Q21:AD21"/>
    <mergeCell ref="O17:AP17"/>
    <mergeCell ref="J4:AJ6"/>
    <mergeCell ref="M7:AF8"/>
    <mergeCell ref="AG7:AN8"/>
  </mergeCells>
  <phoneticPr fontId="0" type="noConversion"/>
  <pageMargins left="0.51181102362204722" right="0.35433070866141736" top="0.35433070866141736" bottom="0.19685039370078741" header="0.27559055118110237" footer="0.39370078740157483"/>
  <pageSetup paperSize="9" scale="84" orientation="portrait" r:id="rId1"/>
  <headerFooter alignWithMargins="0">
    <oddFooter>&amp;R&amp;P /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election activeCell="AU36" sqref="AU36"/>
    </sheetView>
  </sheetViews>
  <sheetFormatPr baseColWidth="10"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V365"/>
  <sheetViews>
    <sheetView showGridLines="0" workbookViewId="0">
      <selection activeCell="S44" sqref="S44:W44"/>
    </sheetView>
  </sheetViews>
  <sheetFormatPr baseColWidth="10" defaultColWidth="2.28515625" defaultRowHeight="12.75" x14ac:dyDescent="0.2"/>
  <cols>
    <col min="1" max="1" width="1.28515625" style="67" customWidth="1"/>
    <col min="2" max="42" width="2.28515625" style="67" customWidth="1"/>
    <col min="43" max="43" width="1.28515625" style="67" customWidth="1"/>
    <col min="44" max="44" width="8.7109375" style="67" customWidth="1"/>
    <col min="45" max="50" width="2.28515625" style="68" customWidth="1"/>
    <col min="51" max="223" width="11.42578125" style="68" customWidth="1"/>
    <col min="224" max="224" width="1.28515625" style="68" customWidth="1"/>
    <col min="225" max="16384" width="2.28515625" style="68"/>
  </cols>
  <sheetData>
    <row r="1" spans="1:44" ht="21.75" customHeight="1" x14ac:dyDescent="0.2">
      <c r="A1" s="1162" t="s">
        <v>133</v>
      </c>
      <c r="B1" s="1162"/>
      <c r="C1" s="1162"/>
      <c r="D1" s="1162"/>
      <c r="E1" s="1162"/>
      <c r="F1" s="1162"/>
      <c r="G1" s="1162"/>
      <c r="H1" s="1162"/>
      <c r="I1" s="1162"/>
      <c r="J1" s="1162"/>
      <c r="K1" s="1162"/>
      <c r="L1" s="1162"/>
      <c r="M1" s="1162"/>
      <c r="N1" s="1162"/>
      <c r="O1" s="1162"/>
      <c r="P1" s="1162"/>
      <c r="Q1" s="1162"/>
      <c r="R1" s="1162"/>
      <c r="S1" s="1162"/>
      <c r="T1" s="1162"/>
      <c r="U1" s="1162"/>
      <c r="V1" s="1162"/>
      <c r="W1" s="1162"/>
      <c r="X1" s="1162"/>
      <c r="Y1" s="1162"/>
      <c r="Z1" s="1162"/>
      <c r="AA1" s="1162"/>
      <c r="AB1" s="1162"/>
      <c r="AC1" s="1162"/>
      <c r="AD1" s="1162"/>
      <c r="AE1" s="1162"/>
      <c r="AF1" s="1162"/>
      <c r="AG1" s="1162"/>
      <c r="AH1" s="1162"/>
      <c r="AI1" s="1162"/>
      <c r="AJ1" s="1162"/>
      <c r="AK1" s="1162"/>
      <c r="AL1" s="1162"/>
      <c r="AM1" s="1162"/>
      <c r="AN1" s="1162"/>
      <c r="AO1" s="1162"/>
      <c r="AP1" s="1162"/>
      <c r="AQ1" s="1162"/>
      <c r="AR1" s="477"/>
    </row>
    <row r="2" spans="1:44" ht="21" customHeight="1" x14ac:dyDescent="0.25">
      <c r="A2" s="68"/>
      <c r="B2" s="68"/>
      <c r="C2" s="68"/>
      <c r="D2" s="68"/>
      <c r="E2" s="68"/>
      <c r="F2" s="68"/>
      <c r="G2" s="68"/>
      <c r="H2" s="68"/>
      <c r="I2" s="478" t="s">
        <v>30</v>
      </c>
      <c r="J2" s="68"/>
      <c r="K2" s="478"/>
      <c r="L2" s="68"/>
      <c r="M2" s="479"/>
      <c r="N2" s="479"/>
      <c r="O2" s="479"/>
      <c r="P2" s="480"/>
      <c r="Q2" s="481">
        <f>+Couverture!O17</f>
        <v>0</v>
      </c>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68"/>
      <c r="AR2" s="68"/>
    </row>
    <row r="3" spans="1:44" ht="21" customHeight="1" x14ac:dyDescent="0.2">
      <c r="A3" s="68"/>
      <c r="B3" s="68"/>
      <c r="C3" s="68"/>
      <c r="D3" s="68"/>
      <c r="E3" s="68"/>
      <c r="F3" s="68"/>
      <c r="G3" s="68"/>
      <c r="H3" s="68"/>
      <c r="I3" s="10" t="s">
        <v>31</v>
      </c>
      <c r="J3" s="11"/>
      <c r="K3" s="3"/>
      <c r="L3" s="3"/>
      <c r="M3" s="3"/>
      <c r="N3" s="8">
        <f>+Couverture!U19</f>
        <v>0</v>
      </c>
      <c r="O3" s="8"/>
      <c r="P3" s="13"/>
      <c r="Q3" s="8"/>
      <c r="R3" s="8"/>
      <c r="S3" s="8"/>
      <c r="T3" s="12"/>
      <c r="U3" s="12"/>
      <c r="V3" s="12"/>
      <c r="W3" s="12"/>
      <c r="X3" s="12"/>
      <c r="Y3" s="12"/>
      <c r="Z3" s="12"/>
      <c r="AA3" s="12"/>
      <c r="AB3" s="12"/>
      <c r="AC3" s="12"/>
      <c r="AD3" s="12"/>
      <c r="AE3" s="5"/>
      <c r="AF3" s="10" t="s">
        <v>357</v>
      </c>
      <c r="AG3" s="11"/>
      <c r="AH3" s="5"/>
      <c r="AI3" s="5"/>
      <c r="AJ3" s="12"/>
      <c r="AK3" s="482" t="str">
        <f>+Couverture!V9</f>
        <v>2019 / 2020</v>
      </c>
      <c r="AL3" s="483"/>
      <c r="AM3" s="12"/>
      <c r="AN3" s="12"/>
      <c r="AO3" s="12"/>
      <c r="AP3" s="12"/>
      <c r="AQ3" s="68"/>
      <c r="AR3" s="68"/>
    </row>
    <row r="4" spans="1:44" ht="6.75" customHeight="1" x14ac:dyDescent="0.25">
      <c r="AP4" s="69"/>
    </row>
    <row r="5" spans="1:44" s="485" customFormat="1" ht="22.5" x14ac:dyDescent="0.2">
      <c r="A5" s="484"/>
      <c r="B5" s="569" t="s">
        <v>358</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569"/>
      <c r="AO5" s="569"/>
      <c r="AP5" s="569"/>
      <c r="AQ5" s="484"/>
      <c r="AR5" s="484"/>
    </row>
    <row r="6" spans="1:44" s="485" customFormat="1" ht="15" customHeight="1" x14ac:dyDescent="0.2">
      <c r="A6" s="484"/>
      <c r="B6" s="1163" t="s">
        <v>359</v>
      </c>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c r="AE6" s="1163"/>
      <c r="AF6" s="1163"/>
      <c r="AG6" s="1163"/>
      <c r="AH6" s="1163"/>
      <c r="AI6" s="1163"/>
      <c r="AJ6" s="1163"/>
      <c r="AK6" s="1163"/>
      <c r="AL6" s="1163"/>
      <c r="AM6" s="1163"/>
      <c r="AN6" s="1163"/>
      <c r="AO6" s="1163"/>
      <c r="AP6" s="1163"/>
      <c r="AQ6" s="484"/>
      <c r="AR6" s="484"/>
    </row>
    <row r="7" spans="1:44" s="485" customFormat="1" ht="15.75" customHeight="1" x14ac:dyDescent="0.2">
      <c r="A7" s="566" t="s">
        <v>358</v>
      </c>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21"/>
    </row>
    <row r="8" spans="1:44" s="485" customFormat="1" ht="6" customHeight="1" x14ac:dyDescent="0.2">
      <c r="A8" s="487"/>
      <c r="B8" s="484"/>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7"/>
    </row>
    <row r="9" spans="1:44" s="485" customFormat="1" ht="18" customHeight="1" x14ac:dyDescent="0.2">
      <c r="A9" s="487"/>
      <c r="B9" s="488" t="s">
        <v>132</v>
      </c>
      <c r="C9" s="488"/>
      <c r="D9" s="488"/>
      <c r="E9" s="488"/>
      <c r="F9" s="488"/>
      <c r="G9" s="488"/>
      <c r="H9" s="488"/>
      <c r="I9" s="488" t="s">
        <v>269</v>
      </c>
      <c r="J9" s="488"/>
      <c r="K9" s="488"/>
      <c r="L9" s="488"/>
      <c r="M9" s="488"/>
      <c r="N9" s="488"/>
      <c r="O9" s="488"/>
      <c r="P9" s="488"/>
      <c r="Q9" s="488"/>
      <c r="R9" s="488"/>
      <c r="S9" s="488"/>
      <c r="T9" s="488"/>
      <c r="U9" s="488"/>
      <c r="V9" s="488"/>
      <c r="W9" s="488"/>
      <c r="Y9" s="1151">
        <f>+'Fiche 0'!AJ25</f>
        <v>0</v>
      </c>
      <c r="Z9" s="1152"/>
      <c r="AA9" s="1152"/>
      <c r="AB9" s="1152"/>
      <c r="AC9" s="1152"/>
      <c r="AD9" s="1153"/>
      <c r="AE9" s="489" t="s">
        <v>188</v>
      </c>
      <c r="AF9" s="490"/>
      <c r="AG9" s="491"/>
      <c r="AH9" s="491"/>
      <c r="AI9" s="491"/>
      <c r="AJ9" s="491"/>
      <c r="AK9" s="491"/>
      <c r="AL9" s="491"/>
      <c r="AM9" s="491"/>
      <c r="AN9" s="491"/>
      <c r="AO9" s="491"/>
      <c r="AP9" s="491"/>
      <c r="AQ9" s="492"/>
      <c r="AR9" s="493"/>
    </row>
    <row r="10" spans="1:44" s="485" customFormat="1" ht="3" customHeight="1" x14ac:dyDescent="0.2">
      <c r="A10" s="487"/>
      <c r="B10" s="484"/>
      <c r="C10" s="484"/>
      <c r="D10" s="484"/>
      <c r="E10" s="484"/>
      <c r="I10" s="484"/>
      <c r="J10" s="484"/>
      <c r="K10" s="484"/>
      <c r="L10" s="484"/>
      <c r="M10" s="484"/>
      <c r="N10" s="484"/>
      <c r="O10" s="484"/>
      <c r="P10" s="484"/>
      <c r="Q10" s="484"/>
      <c r="R10" s="484"/>
      <c r="S10" s="484"/>
      <c r="T10" s="484"/>
      <c r="U10" s="484"/>
      <c r="V10" s="484"/>
      <c r="W10" s="484"/>
      <c r="Y10" s="547"/>
      <c r="Z10" s="547"/>
      <c r="AA10" s="547"/>
      <c r="AB10" s="547"/>
      <c r="AC10" s="547"/>
      <c r="AD10" s="547"/>
      <c r="AE10" s="489"/>
      <c r="AF10" s="490"/>
      <c r="AG10" s="492"/>
      <c r="AH10" s="492"/>
      <c r="AI10" s="492"/>
      <c r="AJ10" s="492"/>
      <c r="AK10" s="492"/>
      <c r="AL10" s="492"/>
      <c r="AM10" s="492"/>
      <c r="AN10" s="492"/>
      <c r="AO10" s="492"/>
      <c r="AP10" s="492"/>
      <c r="AQ10" s="492"/>
      <c r="AR10" s="493"/>
    </row>
    <row r="11" spans="1:44" s="485" customFormat="1" ht="18" customHeight="1" x14ac:dyDescent="0.2">
      <c r="A11" s="487"/>
      <c r="B11" s="488" t="s">
        <v>20</v>
      </c>
      <c r="C11" s="488"/>
      <c r="D11" s="488"/>
      <c r="E11" s="488"/>
      <c r="F11" s="488"/>
      <c r="G11" s="488"/>
      <c r="H11" s="488"/>
      <c r="I11" s="488" t="s">
        <v>360</v>
      </c>
      <c r="J11" s="488"/>
      <c r="K11" s="488"/>
      <c r="L11" s="488"/>
      <c r="M11" s="488"/>
      <c r="N11" s="488"/>
      <c r="O11" s="488"/>
      <c r="P11" s="488"/>
      <c r="Q11" s="488"/>
      <c r="R11" s="488"/>
      <c r="S11" s="488"/>
      <c r="T11" s="488"/>
      <c r="U11" s="488"/>
      <c r="V11" s="488"/>
      <c r="W11" s="488"/>
      <c r="Y11" s="1151">
        <f>+'Fiche 1'!AI37</f>
        <v>0</v>
      </c>
      <c r="Z11" s="1152"/>
      <c r="AA11" s="1152"/>
      <c r="AB11" s="1152"/>
      <c r="AC11" s="1152"/>
      <c r="AD11" s="1153"/>
      <c r="AE11" s="489" t="s">
        <v>35</v>
      </c>
      <c r="AF11" s="490"/>
      <c r="AG11" s="491"/>
      <c r="AH11" s="491"/>
      <c r="AI11" s="491"/>
      <c r="AJ11" s="491"/>
      <c r="AK11" s="491"/>
      <c r="AL11" s="491"/>
      <c r="AM11" s="491"/>
      <c r="AN11" s="491"/>
      <c r="AO11" s="491"/>
      <c r="AP11" s="491"/>
      <c r="AQ11" s="492"/>
      <c r="AR11" s="493"/>
    </row>
    <row r="12" spans="1:44" s="485" customFormat="1" ht="3" customHeight="1" x14ac:dyDescent="0.2">
      <c r="A12" s="487"/>
      <c r="B12" s="484"/>
      <c r="C12" s="484"/>
      <c r="D12" s="484"/>
      <c r="E12" s="484"/>
      <c r="I12" s="484"/>
      <c r="J12" s="484"/>
      <c r="K12" s="484"/>
      <c r="L12" s="484"/>
      <c r="M12" s="484"/>
      <c r="N12" s="484"/>
      <c r="O12" s="484"/>
      <c r="P12" s="484"/>
      <c r="Q12" s="484"/>
      <c r="R12" s="484"/>
      <c r="S12" s="484"/>
      <c r="T12" s="484"/>
      <c r="U12" s="484"/>
      <c r="V12" s="484"/>
      <c r="W12" s="484"/>
      <c r="Y12" s="547"/>
      <c r="Z12" s="547"/>
      <c r="AA12" s="547"/>
      <c r="AB12" s="547"/>
      <c r="AC12" s="547"/>
      <c r="AD12" s="547"/>
      <c r="AE12" s="489"/>
      <c r="AF12" s="490"/>
      <c r="AG12" s="492"/>
      <c r="AH12" s="492"/>
      <c r="AI12" s="492"/>
      <c r="AJ12" s="492"/>
      <c r="AK12" s="492"/>
      <c r="AL12" s="492"/>
      <c r="AM12" s="492"/>
      <c r="AN12" s="492"/>
      <c r="AO12" s="492"/>
      <c r="AP12" s="492"/>
      <c r="AQ12" s="492"/>
      <c r="AR12" s="493"/>
    </row>
    <row r="13" spans="1:44" s="485" customFormat="1" ht="18" customHeight="1" x14ac:dyDescent="0.2">
      <c r="A13" s="487"/>
      <c r="B13" s="488" t="s">
        <v>361</v>
      </c>
      <c r="C13" s="488"/>
      <c r="D13" s="488"/>
      <c r="E13" s="488"/>
      <c r="F13" s="488"/>
      <c r="G13" s="488"/>
      <c r="H13" s="488"/>
      <c r="I13" s="488" t="s">
        <v>248</v>
      </c>
      <c r="J13" s="488"/>
      <c r="K13" s="488"/>
      <c r="L13" s="488"/>
      <c r="M13" s="488"/>
      <c r="N13" s="488"/>
      <c r="O13" s="488"/>
      <c r="P13" s="488"/>
      <c r="Q13" s="488"/>
      <c r="R13" s="488"/>
      <c r="S13" s="488"/>
      <c r="T13" s="488"/>
      <c r="U13" s="488"/>
      <c r="V13" s="488"/>
      <c r="W13" s="488"/>
      <c r="Y13" s="1154"/>
      <c r="Z13" s="1155"/>
      <c r="AA13" s="1155"/>
      <c r="AB13" s="1155"/>
      <c r="AC13" s="1155"/>
      <c r="AD13" s="1156"/>
      <c r="AE13" s="489" t="s">
        <v>36</v>
      </c>
      <c r="AF13" s="490"/>
      <c r="AG13" s="491"/>
      <c r="AH13" s="491"/>
      <c r="AI13" s="491"/>
      <c r="AJ13" s="491"/>
      <c r="AK13" s="491"/>
      <c r="AL13" s="491"/>
      <c r="AM13" s="491"/>
      <c r="AN13" s="491"/>
      <c r="AO13" s="491"/>
      <c r="AP13" s="491"/>
      <c r="AQ13" s="492"/>
      <c r="AR13" s="493"/>
    </row>
    <row r="14" spans="1:44" s="485" customFormat="1" ht="3" customHeight="1" x14ac:dyDescent="0.2">
      <c r="A14" s="487"/>
      <c r="B14" s="484"/>
      <c r="C14" s="484"/>
      <c r="D14" s="484"/>
      <c r="E14" s="484"/>
      <c r="I14" s="484"/>
      <c r="J14" s="484"/>
      <c r="K14" s="484"/>
      <c r="L14" s="484"/>
      <c r="M14" s="484"/>
      <c r="N14" s="484"/>
      <c r="O14" s="484"/>
      <c r="P14" s="484"/>
      <c r="Q14" s="484"/>
      <c r="R14" s="484"/>
      <c r="S14" s="484"/>
      <c r="T14" s="484"/>
      <c r="U14" s="484"/>
      <c r="V14" s="484"/>
      <c r="W14" s="484"/>
      <c r="Y14" s="547"/>
      <c r="Z14" s="547"/>
      <c r="AA14" s="547"/>
      <c r="AB14" s="547"/>
      <c r="AC14" s="547"/>
      <c r="AD14" s="547"/>
      <c r="AE14" s="489"/>
      <c r="AF14" s="490"/>
      <c r="AG14" s="492"/>
      <c r="AH14" s="492"/>
      <c r="AI14" s="492"/>
      <c r="AJ14" s="492"/>
      <c r="AK14" s="492"/>
      <c r="AL14" s="492"/>
      <c r="AM14" s="492"/>
      <c r="AN14" s="492"/>
      <c r="AO14" s="492"/>
      <c r="AP14" s="492"/>
      <c r="AQ14" s="492"/>
      <c r="AR14" s="493"/>
    </row>
    <row r="15" spans="1:44" s="485" customFormat="1" ht="18" customHeight="1" x14ac:dyDescent="0.2">
      <c r="A15" s="487"/>
      <c r="B15" s="488" t="s">
        <v>21</v>
      </c>
      <c r="C15" s="488"/>
      <c r="D15" s="488"/>
      <c r="E15" s="488"/>
      <c r="F15" s="488"/>
      <c r="G15" s="488"/>
      <c r="H15" s="488"/>
      <c r="I15" s="488" t="s">
        <v>109</v>
      </c>
      <c r="J15" s="488"/>
      <c r="K15" s="488"/>
      <c r="L15" s="488"/>
      <c r="M15" s="488"/>
      <c r="N15" s="488"/>
      <c r="O15" s="488"/>
      <c r="P15" s="488"/>
      <c r="Q15" s="488"/>
      <c r="R15" s="488"/>
      <c r="S15" s="488"/>
      <c r="T15" s="488"/>
      <c r="U15" s="488"/>
      <c r="V15" s="488"/>
      <c r="W15" s="488"/>
      <c r="Y15" s="1154"/>
      <c r="Z15" s="1155"/>
      <c r="AA15" s="1155"/>
      <c r="AB15" s="1155"/>
      <c r="AC15" s="1155"/>
      <c r="AD15" s="1156"/>
      <c r="AE15" s="489" t="s">
        <v>362</v>
      </c>
      <c r="AF15" s="490"/>
      <c r="AG15" s="491"/>
      <c r="AH15" s="491"/>
      <c r="AI15" s="491"/>
      <c r="AJ15" s="491"/>
      <c r="AK15" s="491"/>
      <c r="AL15" s="491"/>
      <c r="AM15" s="491"/>
      <c r="AN15" s="491"/>
      <c r="AO15" s="491"/>
      <c r="AP15" s="491"/>
      <c r="AQ15" s="492"/>
      <c r="AR15" s="493"/>
    </row>
    <row r="16" spans="1:44" s="485" customFormat="1" ht="6" customHeight="1" x14ac:dyDescent="0.2">
      <c r="A16" s="487"/>
      <c r="B16" s="484"/>
      <c r="C16" s="484"/>
      <c r="D16" s="484"/>
      <c r="E16" s="484"/>
      <c r="I16" s="484"/>
      <c r="J16" s="484"/>
      <c r="K16" s="484"/>
      <c r="L16" s="484"/>
      <c r="M16" s="484"/>
      <c r="N16" s="484"/>
      <c r="O16" s="484"/>
      <c r="P16" s="484"/>
      <c r="Q16" s="484"/>
      <c r="R16" s="484"/>
      <c r="S16" s="484"/>
      <c r="T16" s="484"/>
      <c r="U16" s="484"/>
      <c r="V16" s="484"/>
      <c r="W16" s="484"/>
      <c r="X16" s="492"/>
      <c r="Y16" s="492"/>
      <c r="Z16" s="492"/>
      <c r="AA16" s="492"/>
      <c r="AB16" s="492"/>
      <c r="AC16" s="492"/>
      <c r="AD16" s="492"/>
      <c r="AE16" s="492"/>
      <c r="AF16" s="492"/>
      <c r="AG16" s="492"/>
      <c r="AH16" s="492"/>
      <c r="AI16" s="492"/>
      <c r="AJ16" s="492"/>
      <c r="AK16" s="492"/>
      <c r="AL16" s="492"/>
      <c r="AM16" s="492"/>
      <c r="AN16" s="492"/>
      <c r="AO16" s="492"/>
      <c r="AP16" s="492"/>
      <c r="AQ16" s="492"/>
      <c r="AR16" s="493"/>
    </row>
    <row r="17" spans="1:44" s="485" customFormat="1" ht="18" customHeight="1" x14ac:dyDescent="0.2">
      <c r="A17" s="487"/>
      <c r="B17" s="484"/>
      <c r="C17" s="484"/>
      <c r="D17" s="484"/>
      <c r="E17" s="484"/>
      <c r="I17" s="484"/>
      <c r="J17" s="484"/>
      <c r="L17" s="484"/>
      <c r="M17" s="484"/>
      <c r="N17" s="484"/>
      <c r="O17" s="488"/>
      <c r="P17" s="488"/>
      <c r="Q17" s="488"/>
      <c r="R17" s="488"/>
      <c r="S17" s="488"/>
      <c r="T17" s="488"/>
      <c r="U17" s="488"/>
      <c r="V17" s="494" t="s">
        <v>363</v>
      </c>
      <c r="W17" s="488"/>
      <c r="X17" s="491"/>
      <c r="Y17" s="491"/>
      <c r="AA17" s="1164">
        <f>+Y9+Y11+Y13+Y15</f>
        <v>0</v>
      </c>
      <c r="AB17" s="1165"/>
      <c r="AC17" s="1165"/>
      <c r="AD17" s="1165"/>
      <c r="AE17" s="1165"/>
      <c r="AF17" s="1166"/>
      <c r="AG17" s="489" t="s">
        <v>364</v>
      </c>
      <c r="AH17" s="495"/>
      <c r="AI17" s="491"/>
      <c r="AJ17" s="491"/>
      <c r="AK17" s="491"/>
      <c r="AL17" s="491"/>
      <c r="AM17" s="491"/>
      <c r="AN17" s="491"/>
      <c r="AO17" s="491"/>
      <c r="AP17" s="491"/>
      <c r="AQ17" s="492"/>
      <c r="AR17" s="493"/>
    </row>
    <row r="18" spans="1:44" s="485" customFormat="1" ht="3" customHeight="1" x14ac:dyDescent="0.2">
      <c r="A18" s="487"/>
      <c r="B18" s="484"/>
      <c r="C18" s="484"/>
      <c r="D18" s="484"/>
      <c r="E18" s="484"/>
      <c r="I18" s="484"/>
      <c r="J18" s="484"/>
      <c r="K18" s="484"/>
      <c r="L18" s="484"/>
      <c r="M18" s="484"/>
      <c r="N18" s="484"/>
      <c r="O18" s="484"/>
      <c r="P18" s="484"/>
      <c r="Q18" s="484"/>
      <c r="R18" s="484"/>
      <c r="S18" s="484"/>
      <c r="T18" s="484"/>
      <c r="U18" s="484"/>
      <c r="V18" s="484"/>
      <c r="W18" s="484"/>
      <c r="X18" s="492"/>
      <c r="Y18" s="492"/>
      <c r="AA18" s="547"/>
      <c r="AB18" s="547"/>
      <c r="AC18" s="547"/>
      <c r="AD18" s="547"/>
      <c r="AE18" s="547"/>
      <c r="AF18" s="547"/>
      <c r="AG18" s="489"/>
      <c r="AH18" s="495"/>
      <c r="AI18" s="492"/>
      <c r="AJ18" s="492"/>
      <c r="AK18" s="492"/>
      <c r="AL18" s="492"/>
      <c r="AM18" s="492"/>
      <c r="AN18" s="492"/>
      <c r="AO18" s="492"/>
      <c r="AP18" s="492"/>
      <c r="AQ18" s="492"/>
      <c r="AR18" s="493"/>
    </row>
    <row r="19" spans="1:44" s="485" customFormat="1" ht="18" customHeight="1" x14ac:dyDescent="0.2">
      <c r="A19" s="487"/>
      <c r="B19" s="484"/>
      <c r="C19" s="484"/>
      <c r="D19" s="484"/>
      <c r="E19" s="484"/>
      <c r="I19" s="484"/>
      <c r="J19" s="484"/>
      <c r="K19" s="484"/>
      <c r="L19" s="484"/>
      <c r="M19" s="484"/>
      <c r="N19" s="484"/>
      <c r="O19" s="484"/>
      <c r="P19" s="484"/>
      <c r="Q19" s="496" t="s">
        <v>365</v>
      </c>
      <c r="R19" s="488"/>
      <c r="S19" s="488"/>
      <c r="T19" s="488"/>
      <c r="U19" s="488"/>
      <c r="V19" s="488"/>
      <c r="W19" s="488"/>
      <c r="X19" s="491"/>
      <c r="Y19" s="491"/>
      <c r="AA19" s="1154"/>
      <c r="AB19" s="1155"/>
      <c r="AC19" s="1155"/>
      <c r="AD19" s="1155"/>
      <c r="AE19" s="1155"/>
      <c r="AF19" s="1156"/>
      <c r="AG19" s="489" t="s">
        <v>366</v>
      </c>
      <c r="AH19" s="495"/>
      <c r="AI19" s="491"/>
      <c r="AJ19" s="491"/>
      <c r="AK19" s="491"/>
      <c r="AL19" s="491"/>
      <c r="AM19" s="491"/>
      <c r="AN19" s="491"/>
      <c r="AO19" s="491"/>
      <c r="AP19" s="491"/>
      <c r="AQ19" s="492"/>
      <c r="AR19" s="493"/>
    </row>
    <row r="20" spans="1:44" s="499" customFormat="1" ht="3" customHeight="1" x14ac:dyDescent="0.2">
      <c r="A20" s="497"/>
      <c r="B20" s="498"/>
      <c r="C20" s="498"/>
      <c r="D20" s="498"/>
      <c r="E20" s="498"/>
      <c r="I20" s="498"/>
      <c r="J20" s="498"/>
      <c r="K20" s="498"/>
      <c r="L20" s="498"/>
      <c r="M20" s="498"/>
      <c r="N20" s="498"/>
      <c r="O20" s="498"/>
      <c r="P20" s="498"/>
      <c r="Q20" s="498"/>
      <c r="R20" s="498"/>
      <c r="S20" s="498"/>
      <c r="T20" s="498"/>
      <c r="U20" s="498"/>
      <c r="V20" s="484"/>
      <c r="W20" s="498"/>
      <c r="X20" s="500"/>
      <c r="Y20" s="500"/>
      <c r="AA20" s="548"/>
      <c r="AB20" s="548"/>
      <c r="AC20" s="548"/>
      <c r="AD20" s="548"/>
      <c r="AE20" s="548"/>
      <c r="AF20" s="548"/>
      <c r="AG20" s="489"/>
      <c r="AH20" s="501"/>
      <c r="AI20" s="502"/>
      <c r="AJ20" s="492"/>
      <c r="AK20" s="492"/>
      <c r="AL20" s="492"/>
      <c r="AM20" s="492"/>
      <c r="AN20" s="492"/>
      <c r="AO20" s="492"/>
      <c r="AP20" s="492"/>
      <c r="AQ20" s="500"/>
      <c r="AR20" s="503"/>
    </row>
    <row r="21" spans="1:44" s="485" customFormat="1" ht="18" customHeight="1" x14ac:dyDescent="0.2">
      <c r="A21" s="487"/>
      <c r="B21" s="484"/>
      <c r="C21" s="484"/>
      <c r="D21" s="484"/>
      <c r="E21" s="484"/>
      <c r="I21" s="484"/>
      <c r="J21" s="484"/>
      <c r="K21" s="484"/>
      <c r="L21" s="484"/>
      <c r="M21" s="484"/>
      <c r="N21" s="504" t="s">
        <v>367</v>
      </c>
      <c r="O21" s="488"/>
      <c r="P21" s="488"/>
      <c r="Q21" s="488"/>
      <c r="R21" s="488"/>
      <c r="S21" s="488"/>
      <c r="T21" s="488"/>
      <c r="U21" s="488"/>
      <c r="V21" s="488"/>
      <c r="W21" s="488"/>
      <c r="X21" s="491"/>
      <c r="Y21" s="491"/>
      <c r="AA21" s="1154"/>
      <c r="AB21" s="1155"/>
      <c r="AC21" s="1155"/>
      <c r="AD21" s="1155"/>
      <c r="AE21" s="1155"/>
      <c r="AF21" s="1156"/>
      <c r="AG21" s="489" t="s">
        <v>368</v>
      </c>
      <c r="AH21" s="495"/>
      <c r="AI21" s="491"/>
      <c r="AJ21" s="491"/>
      <c r="AK21" s="491"/>
      <c r="AL21" s="491"/>
      <c r="AM21" s="491"/>
      <c r="AN21" s="491"/>
      <c r="AO21" s="491"/>
      <c r="AP21" s="491"/>
      <c r="AQ21" s="492"/>
      <c r="AR21" s="493"/>
    </row>
    <row r="22" spans="1:44" s="485" customFormat="1" ht="6" customHeight="1" thickBot="1" x14ac:dyDescent="0.25">
      <c r="A22" s="487"/>
      <c r="B22" s="484"/>
      <c r="C22" s="484"/>
      <c r="D22" s="484"/>
      <c r="E22" s="484"/>
      <c r="I22" s="484"/>
      <c r="J22" s="484"/>
      <c r="K22" s="484"/>
      <c r="L22" s="484"/>
      <c r="M22" s="484"/>
      <c r="O22" s="484"/>
      <c r="P22" s="484"/>
      <c r="Q22" s="484"/>
      <c r="S22" s="484"/>
      <c r="T22" s="484"/>
      <c r="U22" s="484"/>
      <c r="W22" s="505"/>
      <c r="X22" s="506"/>
      <c r="Y22" s="506"/>
      <c r="Z22" s="506"/>
      <c r="AA22" s="506"/>
      <c r="AB22" s="506"/>
      <c r="AC22" s="506"/>
      <c r="AD22" s="506"/>
      <c r="AE22" s="506"/>
      <c r="AF22" s="506"/>
      <c r="AG22" s="490"/>
      <c r="AH22" s="490"/>
      <c r="AI22" s="490"/>
      <c r="AJ22" s="492"/>
      <c r="AK22" s="492"/>
      <c r="AL22" s="492"/>
      <c r="AM22" s="492"/>
      <c r="AN22" s="492"/>
      <c r="AO22" s="492"/>
      <c r="AP22" s="492"/>
      <c r="AQ22" s="492"/>
      <c r="AR22" s="493"/>
    </row>
    <row r="23" spans="1:44" s="485" customFormat="1" ht="18" customHeight="1" thickBot="1" x14ac:dyDescent="0.25">
      <c r="A23" s="487"/>
      <c r="B23" s="484"/>
      <c r="C23" s="484"/>
      <c r="D23" s="484"/>
      <c r="E23" s="484"/>
      <c r="I23" s="484"/>
      <c r="J23" s="484"/>
      <c r="K23" s="484"/>
      <c r="L23" s="484"/>
      <c r="O23" s="484"/>
      <c r="P23" s="488"/>
      <c r="Q23" s="488"/>
      <c r="R23" s="488"/>
      <c r="S23" s="488"/>
      <c r="T23" s="488"/>
      <c r="U23" s="488"/>
      <c r="V23" s="488"/>
      <c r="W23" s="488"/>
      <c r="X23" s="491"/>
      <c r="Y23" s="491"/>
      <c r="Z23" s="507" t="s">
        <v>369</v>
      </c>
      <c r="AA23" s="491"/>
      <c r="AB23" s="491"/>
      <c r="AC23" s="491"/>
      <c r="AE23" s="1159">
        <f>+AA17+AA19+AA21</f>
        <v>0</v>
      </c>
      <c r="AF23" s="1160"/>
      <c r="AG23" s="1160"/>
      <c r="AH23" s="1160"/>
      <c r="AI23" s="1160"/>
      <c r="AJ23" s="1161"/>
      <c r="AK23" s="508" t="s">
        <v>370</v>
      </c>
      <c r="AL23" s="495"/>
      <c r="AM23" s="491"/>
      <c r="AN23" s="491"/>
      <c r="AO23" s="491"/>
      <c r="AP23" s="491"/>
      <c r="AQ23" s="492"/>
      <c r="AR23" s="493"/>
    </row>
    <row r="24" spans="1:44" s="485" customFormat="1" ht="3" customHeight="1" x14ac:dyDescent="0.2">
      <c r="A24" s="487"/>
      <c r="B24" s="484"/>
      <c r="C24" s="484"/>
      <c r="D24" s="484"/>
      <c r="E24" s="484"/>
      <c r="I24" s="484"/>
      <c r="J24" s="484"/>
      <c r="K24" s="484"/>
      <c r="L24" s="484"/>
      <c r="M24" s="484"/>
      <c r="N24" s="484"/>
      <c r="O24" s="484"/>
      <c r="P24" s="484"/>
      <c r="Q24" s="484"/>
      <c r="R24" s="484"/>
      <c r="S24" s="484"/>
      <c r="T24" s="484"/>
      <c r="U24" s="484"/>
      <c r="V24" s="484"/>
      <c r="W24" s="484"/>
      <c r="X24" s="492"/>
      <c r="Y24" s="492"/>
      <c r="Z24" s="492"/>
      <c r="AA24" s="492"/>
      <c r="AC24" s="490"/>
      <c r="AD24" s="490"/>
      <c r="AE24" s="490"/>
      <c r="AF24" s="490"/>
      <c r="AG24" s="490"/>
      <c r="AH24" s="490"/>
      <c r="AI24" s="489"/>
      <c r="AJ24" s="495"/>
      <c r="AK24" s="509"/>
      <c r="AL24" s="492"/>
      <c r="AM24" s="492"/>
      <c r="AN24" s="492"/>
      <c r="AO24" s="492"/>
      <c r="AP24" s="492"/>
      <c r="AQ24" s="492"/>
      <c r="AR24" s="493"/>
    </row>
    <row r="25" spans="1:44" s="485" customFormat="1" ht="18" customHeight="1" x14ac:dyDescent="0.2">
      <c r="A25" s="487"/>
      <c r="B25" s="488" t="s">
        <v>22</v>
      </c>
      <c r="C25" s="488"/>
      <c r="D25" s="488"/>
      <c r="E25" s="488"/>
      <c r="F25" s="488"/>
      <c r="G25" s="488"/>
      <c r="H25" s="488"/>
      <c r="I25" s="488" t="s">
        <v>371</v>
      </c>
      <c r="J25" s="488"/>
      <c r="K25" s="488"/>
      <c r="L25" s="488"/>
      <c r="M25" s="488"/>
      <c r="N25" s="488"/>
      <c r="O25" s="488"/>
      <c r="P25" s="488"/>
      <c r="Q25" s="488"/>
      <c r="R25" s="488"/>
      <c r="S25" s="488"/>
      <c r="T25" s="488"/>
      <c r="U25" s="488"/>
      <c r="V25" s="488"/>
      <c r="W25" s="488"/>
      <c r="X25" s="491"/>
      <c r="Y25" s="491"/>
      <c r="Z25" s="491"/>
      <c r="AA25" s="491"/>
      <c r="AC25" s="1151">
        <f>+'Fiche 4'!AK21</f>
        <v>0</v>
      </c>
      <c r="AD25" s="1152"/>
      <c r="AE25" s="1152"/>
      <c r="AF25" s="1152"/>
      <c r="AG25" s="1152"/>
      <c r="AH25" s="1153"/>
      <c r="AI25" s="489" t="s">
        <v>37</v>
      </c>
      <c r="AJ25" s="495"/>
      <c r="AK25" s="491"/>
      <c r="AL25" s="491"/>
      <c r="AM25" s="491"/>
      <c r="AN25" s="491"/>
      <c r="AO25" s="491"/>
      <c r="AP25" s="491"/>
      <c r="AQ25" s="492"/>
      <c r="AR25" s="493"/>
    </row>
    <row r="26" spans="1:44" s="485" customFormat="1" ht="3" customHeight="1" x14ac:dyDescent="0.2">
      <c r="A26" s="487"/>
      <c r="B26" s="484"/>
      <c r="C26" s="484"/>
      <c r="D26" s="484"/>
      <c r="E26" s="484"/>
      <c r="I26" s="484"/>
      <c r="J26" s="484"/>
      <c r="K26" s="484"/>
      <c r="L26" s="484"/>
      <c r="M26" s="484"/>
      <c r="N26" s="484"/>
      <c r="O26" s="484"/>
      <c r="P26" s="484"/>
      <c r="Q26" s="484"/>
      <c r="R26" s="484"/>
      <c r="S26" s="484"/>
      <c r="T26" s="484"/>
      <c r="U26" s="484"/>
      <c r="V26" s="484"/>
      <c r="W26" s="484"/>
      <c r="X26" s="492"/>
      <c r="Y26" s="492"/>
      <c r="Z26" s="492"/>
      <c r="AA26" s="492"/>
      <c r="AC26" s="547"/>
      <c r="AD26" s="547"/>
      <c r="AE26" s="547"/>
      <c r="AF26" s="547"/>
      <c r="AG26" s="547"/>
      <c r="AH26" s="547"/>
      <c r="AI26" s="489"/>
      <c r="AJ26" s="495"/>
      <c r="AK26" s="509"/>
      <c r="AL26" s="492"/>
      <c r="AM26" s="492"/>
      <c r="AN26" s="492"/>
      <c r="AO26" s="492"/>
      <c r="AP26" s="492"/>
      <c r="AQ26" s="492"/>
      <c r="AR26" s="493"/>
    </row>
    <row r="27" spans="1:44" s="485" customFormat="1" ht="18" customHeight="1" x14ac:dyDescent="0.2">
      <c r="A27" s="487"/>
      <c r="B27" s="484"/>
      <c r="C27" s="484"/>
      <c r="D27" s="484"/>
      <c r="E27" s="484"/>
      <c r="I27" s="510" t="s">
        <v>372</v>
      </c>
      <c r="J27" s="488"/>
      <c r="K27" s="488"/>
      <c r="L27" s="488"/>
      <c r="M27" s="488"/>
      <c r="N27" s="488"/>
      <c r="O27" s="488"/>
      <c r="P27" s="488"/>
      <c r="Q27" s="488"/>
      <c r="R27" s="488"/>
      <c r="S27" s="488"/>
      <c r="T27" s="488"/>
      <c r="U27" s="488"/>
      <c r="V27" s="488"/>
      <c r="W27" s="488"/>
      <c r="X27" s="491"/>
      <c r="Y27" s="491"/>
      <c r="Z27" s="491"/>
      <c r="AA27" s="491"/>
      <c r="AC27" s="1154"/>
      <c r="AD27" s="1155"/>
      <c r="AE27" s="1155"/>
      <c r="AF27" s="1155"/>
      <c r="AG27" s="1155"/>
      <c r="AH27" s="1156"/>
      <c r="AI27" s="489" t="s">
        <v>373</v>
      </c>
      <c r="AJ27" s="511"/>
      <c r="AK27" s="512"/>
      <c r="AL27" s="512"/>
      <c r="AM27" s="512"/>
      <c r="AN27" s="512"/>
      <c r="AO27" s="512"/>
      <c r="AP27" s="512"/>
      <c r="AQ27" s="502"/>
      <c r="AR27" s="513"/>
    </row>
    <row r="28" spans="1:44" s="485" customFormat="1" ht="3" customHeight="1" thickBot="1" x14ac:dyDescent="0.25">
      <c r="A28" s="487"/>
      <c r="B28" s="484"/>
      <c r="C28" s="484"/>
      <c r="D28" s="484"/>
      <c r="E28" s="484"/>
      <c r="I28" s="484"/>
      <c r="J28" s="484"/>
      <c r="K28" s="484"/>
      <c r="L28" s="484"/>
      <c r="M28" s="484"/>
      <c r="N28" s="484"/>
      <c r="O28" s="484"/>
      <c r="P28" s="484"/>
      <c r="Q28" s="484"/>
      <c r="R28" s="514"/>
      <c r="S28" s="484"/>
      <c r="T28" s="484"/>
      <c r="U28" s="484"/>
      <c r="W28" s="484"/>
      <c r="X28" s="492"/>
      <c r="Y28" s="492"/>
      <c r="Z28" s="492"/>
      <c r="AA28" s="492"/>
      <c r="AC28" s="490"/>
      <c r="AD28" s="490"/>
      <c r="AE28" s="490"/>
      <c r="AF28" s="490"/>
      <c r="AG28" s="490"/>
      <c r="AH28" s="490"/>
      <c r="AI28" s="489"/>
      <c r="AJ28" s="502"/>
      <c r="AK28" s="515"/>
      <c r="AL28" s="515"/>
      <c r="AM28" s="515"/>
      <c r="AN28" s="515"/>
      <c r="AO28" s="515"/>
      <c r="AP28" s="515"/>
      <c r="AQ28" s="502"/>
      <c r="AR28" s="513"/>
    </row>
    <row r="29" spans="1:44" s="485" customFormat="1" ht="18" customHeight="1" thickBot="1" x14ac:dyDescent="0.25">
      <c r="A29" s="487"/>
      <c r="B29" s="484"/>
      <c r="C29" s="484"/>
      <c r="D29" s="484"/>
      <c r="E29" s="484"/>
      <c r="I29" s="484"/>
      <c r="J29" s="484"/>
      <c r="K29" s="484"/>
      <c r="L29" s="484"/>
      <c r="M29" s="484"/>
      <c r="N29" s="484"/>
      <c r="O29" s="484"/>
      <c r="P29" s="484"/>
      <c r="Q29" s="484"/>
      <c r="R29" s="514"/>
      <c r="T29" s="484"/>
      <c r="U29" s="491"/>
      <c r="V29" s="491"/>
      <c r="W29" s="491"/>
      <c r="X29" s="491"/>
      <c r="Y29" s="491"/>
      <c r="Z29" s="507" t="s">
        <v>374</v>
      </c>
      <c r="AA29" s="491"/>
      <c r="AB29" s="491"/>
      <c r="AC29" s="491"/>
      <c r="AE29" s="1167">
        <f>AC25+AC27</f>
        <v>0</v>
      </c>
      <c r="AF29" s="1168"/>
      <c r="AG29" s="1168"/>
      <c r="AH29" s="1168"/>
      <c r="AI29" s="1168"/>
      <c r="AJ29" s="1169"/>
      <c r="AK29" s="508" t="s">
        <v>375</v>
      </c>
      <c r="AL29" s="515"/>
      <c r="AM29" s="512"/>
      <c r="AN29" s="512"/>
      <c r="AO29" s="512"/>
      <c r="AP29" s="512"/>
      <c r="AQ29" s="502"/>
      <c r="AR29" s="513"/>
    </row>
    <row r="30" spans="1:44" s="485" customFormat="1" ht="3" customHeight="1" thickBot="1" x14ac:dyDescent="0.25">
      <c r="A30" s="487"/>
      <c r="B30" s="484"/>
      <c r="C30" s="484"/>
      <c r="D30" s="484"/>
      <c r="E30" s="484"/>
      <c r="I30" s="484"/>
      <c r="J30" s="484"/>
      <c r="K30" s="484"/>
      <c r="L30" s="484"/>
      <c r="M30" s="484"/>
      <c r="N30" s="484"/>
      <c r="O30" s="484"/>
      <c r="P30" s="484"/>
      <c r="Q30" s="484"/>
      <c r="R30" s="514"/>
      <c r="S30" s="484"/>
      <c r="T30" s="484"/>
      <c r="U30" s="484"/>
      <c r="W30" s="484"/>
      <c r="X30" s="492"/>
      <c r="Y30" s="492"/>
      <c r="Z30" s="492"/>
      <c r="AA30" s="492"/>
      <c r="AC30" s="490"/>
      <c r="AD30" s="490"/>
      <c r="AE30" s="547"/>
      <c r="AF30" s="547"/>
      <c r="AG30" s="547"/>
      <c r="AH30" s="547"/>
      <c r="AI30" s="549"/>
      <c r="AJ30" s="550"/>
      <c r="AK30" s="515"/>
      <c r="AL30" s="515"/>
      <c r="AM30" s="515"/>
      <c r="AN30" s="515"/>
      <c r="AO30" s="515"/>
      <c r="AP30" s="515"/>
      <c r="AQ30" s="502"/>
      <c r="AR30" s="513"/>
    </row>
    <row r="31" spans="1:44" s="485" customFormat="1" ht="18" customHeight="1" thickBot="1" x14ac:dyDescent="0.25">
      <c r="A31" s="487"/>
      <c r="B31" s="488" t="s">
        <v>22</v>
      </c>
      <c r="C31" s="488"/>
      <c r="D31" s="488"/>
      <c r="E31" s="488"/>
      <c r="F31" s="488"/>
      <c r="G31" s="488"/>
      <c r="H31" s="488"/>
      <c r="I31" s="488" t="s">
        <v>376</v>
      </c>
      <c r="J31" s="488"/>
      <c r="K31" s="488"/>
      <c r="L31" s="488"/>
      <c r="M31" s="488"/>
      <c r="N31" s="488"/>
      <c r="O31" s="488"/>
      <c r="P31" s="488"/>
      <c r="Q31" s="488"/>
      <c r="R31" s="488"/>
      <c r="S31" s="488"/>
      <c r="T31" s="488"/>
      <c r="U31" s="488"/>
      <c r="V31" s="488"/>
      <c r="W31" s="488"/>
      <c r="X31" s="491"/>
      <c r="Y31" s="491"/>
      <c r="Z31" s="491"/>
      <c r="AA31" s="491"/>
      <c r="AB31" s="491"/>
      <c r="AC31" s="491"/>
      <c r="AE31" s="1167">
        <f>+'Fiche 4'!AK42</f>
        <v>0</v>
      </c>
      <c r="AF31" s="1168"/>
      <c r="AG31" s="1168"/>
      <c r="AH31" s="1168"/>
      <c r="AI31" s="1168"/>
      <c r="AJ31" s="1169"/>
      <c r="AK31" s="508" t="s">
        <v>38</v>
      </c>
      <c r="AL31" s="515"/>
      <c r="AM31" s="512"/>
      <c r="AN31" s="512"/>
      <c r="AO31" s="512"/>
      <c r="AP31" s="512"/>
      <c r="AQ31" s="492"/>
      <c r="AR31" s="493"/>
    </row>
    <row r="32" spans="1:44" s="485" customFormat="1" ht="3" customHeight="1" thickBot="1" x14ac:dyDescent="0.25">
      <c r="A32" s="487"/>
      <c r="B32" s="484"/>
      <c r="C32" s="484"/>
      <c r="D32" s="484"/>
      <c r="E32" s="484"/>
      <c r="I32" s="484"/>
      <c r="J32" s="484"/>
      <c r="K32" s="484"/>
      <c r="L32" s="484"/>
      <c r="M32" s="484"/>
      <c r="N32" s="484"/>
      <c r="O32" s="484"/>
      <c r="P32" s="484"/>
      <c r="Q32" s="484"/>
      <c r="R32" s="484"/>
      <c r="S32" s="484"/>
      <c r="T32" s="484"/>
      <c r="U32" s="484"/>
      <c r="V32" s="484"/>
      <c r="W32" s="484"/>
      <c r="X32" s="492"/>
      <c r="Y32" s="492"/>
      <c r="Z32" s="492"/>
      <c r="AA32" s="492"/>
      <c r="AB32" s="492"/>
      <c r="AC32" s="492"/>
      <c r="AD32" s="492"/>
      <c r="AE32" s="551"/>
      <c r="AF32" s="551"/>
      <c r="AG32" s="551"/>
      <c r="AH32" s="551"/>
      <c r="AI32" s="551"/>
      <c r="AJ32" s="551"/>
      <c r="AK32" s="492"/>
      <c r="AL32" s="492"/>
      <c r="AM32" s="492"/>
      <c r="AN32" s="492"/>
      <c r="AO32" s="492"/>
      <c r="AP32" s="492"/>
      <c r="AQ32" s="492"/>
      <c r="AR32" s="493"/>
    </row>
    <row r="33" spans="1:44" s="485" customFormat="1" ht="18" customHeight="1" thickBot="1" x14ac:dyDescent="0.25">
      <c r="A33" s="487"/>
      <c r="B33" s="488" t="s">
        <v>377</v>
      </c>
      <c r="C33" s="488"/>
      <c r="D33" s="488"/>
      <c r="E33" s="488"/>
      <c r="F33" s="488"/>
      <c r="G33" s="488"/>
      <c r="H33" s="488"/>
      <c r="I33" s="488" t="s">
        <v>378</v>
      </c>
      <c r="J33" s="488"/>
      <c r="K33" s="488"/>
      <c r="L33" s="488"/>
      <c r="M33" s="488"/>
      <c r="N33" s="488"/>
      <c r="O33" s="488"/>
      <c r="P33" s="488"/>
      <c r="Q33" s="488"/>
      <c r="R33" s="488"/>
      <c r="S33" s="488"/>
      <c r="T33" s="488"/>
      <c r="U33" s="488"/>
      <c r="V33" s="488"/>
      <c r="W33" s="488"/>
      <c r="X33" s="491"/>
      <c r="Y33" s="491"/>
      <c r="Z33" s="491"/>
      <c r="AA33" s="491"/>
      <c r="AB33" s="491"/>
      <c r="AC33" s="491"/>
      <c r="AE33" s="1170"/>
      <c r="AF33" s="1171"/>
      <c r="AG33" s="1171"/>
      <c r="AH33" s="1171"/>
      <c r="AI33" s="1171"/>
      <c r="AJ33" s="1172"/>
      <c r="AK33" s="508" t="s">
        <v>379</v>
      </c>
      <c r="AL33" s="492"/>
      <c r="AM33" s="491"/>
      <c r="AN33" s="491"/>
      <c r="AO33" s="491"/>
      <c r="AP33" s="491"/>
      <c r="AQ33" s="492"/>
      <c r="AR33" s="493"/>
    </row>
    <row r="34" spans="1:44" s="485" customFormat="1" ht="3" customHeight="1" thickBot="1" x14ac:dyDescent="0.25">
      <c r="A34" s="487"/>
      <c r="B34" s="484"/>
      <c r="C34" s="484"/>
      <c r="D34" s="484"/>
      <c r="E34" s="484"/>
      <c r="I34" s="484"/>
      <c r="J34" s="484"/>
      <c r="K34" s="484"/>
      <c r="L34" s="484"/>
      <c r="M34" s="484"/>
      <c r="N34" s="484"/>
      <c r="O34" s="484"/>
      <c r="P34" s="484"/>
      <c r="Q34" s="484"/>
      <c r="R34" s="484"/>
      <c r="S34" s="484"/>
      <c r="T34" s="484"/>
      <c r="U34" s="484"/>
      <c r="V34" s="484"/>
      <c r="W34" s="484"/>
      <c r="X34" s="492"/>
      <c r="Y34" s="492"/>
      <c r="Z34" s="492"/>
      <c r="AA34" s="492"/>
      <c r="AB34" s="492"/>
      <c r="AC34" s="492"/>
      <c r="AE34" s="547"/>
      <c r="AF34" s="547"/>
      <c r="AG34" s="547"/>
      <c r="AH34" s="547"/>
      <c r="AI34" s="547"/>
      <c r="AJ34" s="547"/>
      <c r="AK34" s="492"/>
      <c r="AL34" s="492"/>
      <c r="AM34" s="492"/>
      <c r="AN34" s="492"/>
      <c r="AO34" s="492"/>
      <c r="AP34" s="492"/>
      <c r="AQ34" s="492"/>
      <c r="AR34" s="493"/>
    </row>
    <row r="35" spans="1:44" s="485" customFormat="1" ht="18" customHeight="1" thickBot="1" x14ac:dyDescent="0.25">
      <c r="A35" s="487"/>
      <c r="B35" s="488" t="s">
        <v>380</v>
      </c>
      <c r="C35" s="488"/>
      <c r="D35" s="488"/>
      <c r="E35" s="488"/>
      <c r="F35" s="488"/>
      <c r="G35" s="488"/>
      <c r="H35" s="488"/>
      <c r="I35" s="488" t="s">
        <v>381</v>
      </c>
      <c r="J35" s="488"/>
      <c r="K35" s="488"/>
      <c r="L35" s="488"/>
      <c r="M35" s="488"/>
      <c r="N35" s="488"/>
      <c r="O35" s="488"/>
      <c r="P35" s="488"/>
      <c r="Q35" s="488"/>
      <c r="R35" s="488"/>
      <c r="S35" s="488"/>
      <c r="T35" s="488"/>
      <c r="U35" s="488"/>
      <c r="V35" s="488"/>
      <c r="W35" s="488"/>
      <c r="X35" s="491"/>
      <c r="Y35" s="491"/>
      <c r="Z35" s="491"/>
      <c r="AA35" s="491"/>
      <c r="AB35" s="491"/>
      <c r="AC35" s="491"/>
      <c r="AE35" s="1170"/>
      <c r="AF35" s="1171"/>
      <c r="AG35" s="1171"/>
      <c r="AH35" s="1171"/>
      <c r="AI35" s="1171"/>
      <c r="AJ35" s="1172"/>
      <c r="AK35" s="508" t="s">
        <v>39</v>
      </c>
      <c r="AL35" s="492"/>
      <c r="AM35" s="491"/>
      <c r="AN35" s="491"/>
      <c r="AO35" s="491"/>
      <c r="AP35" s="491"/>
      <c r="AQ35" s="492"/>
      <c r="AR35" s="493"/>
    </row>
    <row r="36" spans="1:44" s="485" customFormat="1" ht="6" customHeight="1" thickBot="1" x14ac:dyDescent="0.25">
      <c r="A36" s="487"/>
      <c r="AK36" s="490"/>
      <c r="AL36" s="490"/>
      <c r="AM36" s="490"/>
      <c r="AO36" s="492"/>
      <c r="AP36" s="492"/>
      <c r="AQ36" s="492"/>
      <c r="AR36" s="493"/>
    </row>
    <row r="37" spans="1:44" s="485" customFormat="1" ht="21" customHeight="1" thickTop="1" thickBot="1" x14ac:dyDescent="0.25">
      <c r="A37" s="487"/>
      <c r="P37" s="488"/>
      <c r="Q37" s="488"/>
      <c r="R37" s="488"/>
      <c r="S37" s="488"/>
      <c r="T37" s="488"/>
      <c r="U37" s="488"/>
      <c r="V37" s="488"/>
      <c r="W37" s="488"/>
      <c r="X37" s="488"/>
      <c r="Y37" s="488"/>
      <c r="Z37" s="488"/>
      <c r="AA37" s="488"/>
      <c r="AB37" s="488"/>
      <c r="AC37" s="516" t="s">
        <v>382</v>
      </c>
      <c r="AD37" s="488"/>
      <c r="AE37" s="488"/>
      <c r="AF37" s="488"/>
      <c r="AH37" s="1173">
        <f>+AE23+AE29+AE31+AE33+AE35</f>
        <v>0</v>
      </c>
      <c r="AI37" s="1174"/>
      <c r="AJ37" s="1174"/>
      <c r="AK37" s="1174"/>
      <c r="AL37" s="1174"/>
      <c r="AM37" s="1174"/>
      <c r="AN37" s="1175"/>
      <c r="AO37" s="492"/>
      <c r="AQ37" s="492"/>
      <c r="AR37" s="493"/>
    </row>
    <row r="38" spans="1:44" s="485" customFormat="1" ht="6" customHeight="1" thickTop="1" x14ac:dyDescent="0.2">
      <c r="A38" s="487"/>
      <c r="Z38" s="517"/>
      <c r="AH38" s="518"/>
      <c r="AI38" s="492"/>
      <c r="AJ38" s="492"/>
      <c r="AK38" s="492"/>
      <c r="AL38" s="492"/>
      <c r="AM38" s="492"/>
      <c r="AN38" s="492"/>
      <c r="AO38" s="492"/>
      <c r="AP38" s="492"/>
      <c r="AQ38" s="492"/>
      <c r="AR38" s="493"/>
    </row>
    <row r="39" spans="1:44" s="485" customFormat="1" ht="36.75" customHeight="1" x14ac:dyDescent="0.2">
      <c r="A39" s="519"/>
      <c r="B39" s="1176" t="s">
        <v>383</v>
      </c>
      <c r="C39" s="1176"/>
      <c r="D39" s="1176"/>
      <c r="E39" s="1176"/>
      <c r="F39" s="1176"/>
      <c r="G39" s="1176"/>
      <c r="H39" s="1176"/>
      <c r="I39" s="1176"/>
      <c r="J39" s="1176"/>
      <c r="K39" s="1176"/>
      <c r="L39" s="1176"/>
      <c r="M39" s="1176"/>
      <c r="N39" s="1176"/>
      <c r="O39" s="1176"/>
      <c r="P39" s="1176"/>
      <c r="Q39" s="1176"/>
      <c r="R39" s="1176"/>
      <c r="S39" s="1176"/>
      <c r="T39" s="1176"/>
      <c r="U39" s="1176"/>
      <c r="V39" s="1176"/>
      <c r="W39" s="1176"/>
      <c r="X39" s="1176"/>
      <c r="Y39" s="1176"/>
      <c r="Z39" s="1176"/>
      <c r="AA39" s="1176"/>
      <c r="AB39" s="1176"/>
      <c r="AC39" s="1176"/>
      <c r="AD39" s="1176"/>
      <c r="AE39" s="1176"/>
      <c r="AF39" s="1176"/>
      <c r="AG39" s="1176"/>
      <c r="AH39" s="1176"/>
      <c r="AI39" s="1176"/>
      <c r="AJ39" s="1176"/>
      <c r="AK39" s="1176"/>
      <c r="AL39" s="1176"/>
      <c r="AM39" s="1176"/>
      <c r="AN39" s="1176"/>
      <c r="AO39" s="1176"/>
      <c r="AP39" s="1176"/>
      <c r="AQ39" s="520"/>
      <c r="AR39" s="487"/>
    </row>
    <row r="40" spans="1:44" s="485" customFormat="1" ht="6" customHeight="1" x14ac:dyDescent="0.2">
      <c r="A40" s="484"/>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84"/>
      <c r="AR40" s="487"/>
    </row>
    <row r="41" spans="1:44" s="485" customFormat="1" ht="18" customHeight="1" x14ac:dyDescent="0.2">
      <c r="A41" s="566" t="s">
        <v>81</v>
      </c>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21"/>
    </row>
    <row r="42" spans="1:44" s="485" customFormat="1" ht="25.5" customHeight="1" x14ac:dyDescent="0.2">
      <c r="A42" s="487"/>
      <c r="B42" s="1157" t="s">
        <v>384</v>
      </c>
      <c r="C42" s="1158"/>
      <c r="D42" s="1158"/>
      <c r="E42" s="1158"/>
      <c r="F42" s="1158"/>
      <c r="G42" s="1158"/>
      <c r="H42" s="1158"/>
      <c r="I42" s="1158"/>
      <c r="J42" s="1158"/>
      <c r="K42" s="1158"/>
      <c r="L42" s="1158"/>
      <c r="M42" s="1158"/>
      <c r="N42" s="1158"/>
      <c r="O42" s="1158"/>
      <c r="P42" s="1158"/>
      <c r="Q42" s="1158"/>
      <c r="R42" s="1158"/>
      <c r="S42" s="1158"/>
      <c r="T42" s="1158"/>
      <c r="U42" s="1158"/>
      <c r="V42" s="1158"/>
      <c r="W42" s="1158"/>
      <c r="X42" s="1158"/>
      <c r="Y42" s="1158"/>
      <c r="Z42" s="1158"/>
      <c r="AA42" s="1158"/>
      <c r="AB42" s="1158"/>
      <c r="AC42" s="1158"/>
      <c r="AD42" s="1158"/>
      <c r="AE42" s="1158"/>
      <c r="AF42" s="1158"/>
      <c r="AG42" s="1158"/>
      <c r="AH42" s="1158"/>
      <c r="AI42" s="1158"/>
      <c r="AJ42" s="1158"/>
      <c r="AK42" s="1158"/>
      <c r="AL42" s="1158"/>
      <c r="AM42" s="1158"/>
      <c r="AN42" s="1158"/>
      <c r="AO42" s="1158"/>
      <c r="AP42" s="1158"/>
      <c r="AQ42" s="484"/>
      <c r="AR42" s="487"/>
    </row>
    <row r="43" spans="1:44" s="485" customFormat="1" ht="34.5" customHeight="1" x14ac:dyDescent="0.2">
      <c r="A43" s="487"/>
      <c r="B43" s="1177" t="s">
        <v>82</v>
      </c>
      <c r="C43" s="1178"/>
      <c r="D43" s="1178"/>
      <c r="E43" s="1178"/>
      <c r="F43" s="1178"/>
      <c r="G43" s="1178"/>
      <c r="H43" s="1178"/>
      <c r="I43" s="1178"/>
      <c r="J43" s="1178"/>
      <c r="K43" s="1178"/>
      <c r="L43" s="1178"/>
      <c r="M43" s="1178" t="s">
        <v>29</v>
      </c>
      <c r="N43" s="1178"/>
      <c r="O43" s="1178"/>
      <c r="P43" s="1178"/>
      <c r="Q43" s="1178"/>
      <c r="R43" s="1179"/>
      <c r="S43" s="874" t="s">
        <v>423</v>
      </c>
      <c r="T43" s="875"/>
      <c r="U43" s="875"/>
      <c r="V43" s="875"/>
      <c r="W43" s="876"/>
      <c r="X43" s="874" t="s">
        <v>424</v>
      </c>
      <c r="Y43" s="875"/>
      <c r="Z43" s="875"/>
      <c r="AA43" s="875"/>
      <c r="AB43" s="876"/>
      <c r="AC43" s="874" t="s">
        <v>28</v>
      </c>
      <c r="AD43" s="875"/>
      <c r="AE43" s="875"/>
      <c r="AF43" s="875"/>
      <c r="AG43" s="876"/>
      <c r="AH43" s="882" t="s">
        <v>33</v>
      </c>
      <c r="AI43" s="864"/>
      <c r="AJ43" s="864"/>
      <c r="AK43" s="864"/>
      <c r="AL43" s="864"/>
      <c r="AM43" s="864"/>
      <c r="AN43" s="864"/>
      <c r="AO43" s="864"/>
      <c r="AP43" s="864"/>
      <c r="AQ43" s="883"/>
      <c r="AR43" s="487"/>
    </row>
    <row r="44" spans="1:44" s="485" customFormat="1" ht="18" customHeight="1" x14ac:dyDescent="0.2">
      <c r="A44" s="487"/>
      <c r="B44" s="1148" t="s">
        <v>391</v>
      </c>
      <c r="C44" s="1149"/>
      <c r="D44" s="1149"/>
      <c r="E44" s="1149"/>
      <c r="F44" s="1149"/>
      <c r="G44" s="1149"/>
      <c r="H44" s="1149"/>
      <c r="I44" s="1149"/>
      <c r="J44" s="1149"/>
      <c r="K44" s="1149"/>
      <c r="L44" s="1149"/>
      <c r="M44" s="1149" t="s">
        <v>27</v>
      </c>
      <c r="N44" s="1149"/>
      <c r="O44" s="1149"/>
      <c r="P44" s="1149"/>
      <c r="Q44" s="1149"/>
      <c r="R44" s="1150"/>
      <c r="S44" s="1186">
        <f>+'Fiche 1'!S29</f>
        <v>0</v>
      </c>
      <c r="T44" s="1187"/>
      <c r="U44" s="1187"/>
      <c r="V44" s="1187"/>
      <c r="W44" s="1188"/>
      <c r="X44" s="1186">
        <f>+'Fiche 1'!X29:AB29</f>
        <v>0</v>
      </c>
      <c r="Y44" s="1187"/>
      <c r="Z44" s="1187" t="s">
        <v>385</v>
      </c>
      <c r="AA44" s="1187">
        <f>+'Fiche 1'!AA29</f>
        <v>0</v>
      </c>
      <c r="AB44" s="1188"/>
      <c r="AC44" s="1186">
        <f>+'Fiche 1'!AC29:AG29</f>
        <v>0</v>
      </c>
      <c r="AD44" s="1187"/>
      <c r="AE44" s="1187"/>
      <c r="AF44" s="1187"/>
      <c r="AG44" s="1188"/>
      <c r="AH44" s="1186">
        <f>SUM(S44:AG44)</f>
        <v>0</v>
      </c>
      <c r="AI44" s="1189"/>
      <c r="AJ44" s="1189"/>
      <c r="AK44" s="1189"/>
      <c r="AL44" s="1189"/>
      <c r="AM44" s="1189"/>
      <c r="AN44" s="1190"/>
      <c r="AO44" s="1180">
        <f>IF(((+S44+S45+S46+S47)&lt;(AG55/2)),10%,31)</f>
        <v>31</v>
      </c>
      <c r="AP44" s="1181"/>
      <c r="AQ44" s="484"/>
      <c r="AR44" s="487"/>
    </row>
    <row r="45" spans="1:44" s="485" customFormat="1" ht="18" customHeight="1" x14ac:dyDescent="0.2">
      <c r="A45" s="487"/>
      <c r="B45" s="1142"/>
      <c r="C45" s="1143"/>
      <c r="D45" s="1143"/>
      <c r="E45" s="1143"/>
      <c r="F45" s="1143"/>
      <c r="G45" s="1143"/>
      <c r="H45" s="1143"/>
      <c r="I45" s="1143"/>
      <c r="J45" s="1143"/>
      <c r="K45" s="1143"/>
      <c r="L45" s="1143"/>
      <c r="M45" s="1143" t="s">
        <v>26</v>
      </c>
      <c r="N45" s="1143"/>
      <c r="O45" s="1143"/>
      <c r="P45" s="1143"/>
      <c r="Q45" s="1143"/>
      <c r="R45" s="1146"/>
      <c r="S45" s="1186">
        <f>+'Fiche 1'!S30</f>
        <v>0</v>
      </c>
      <c r="T45" s="1187"/>
      <c r="U45" s="1187"/>
      <c r="V45" s="1187"/>
      <c r="W45" s="1188"/>
      <c r="X45" s="1186">
        <f>+'Fiche 1'!X30:AB30</f>
        <v>0</v>
      </c>
      <c r="Y45" s="1187"/>
      <c r="Z45" s="1187" t="s">
        <v>385</v>
      </c>
      <c r="AA45" s="1187">
        <f>+'Fiche 1'!AA30</f>
        <v>0</v>
      </c>
      <c r="AB45" s="1188"/>
      <c r="AC45" s="1186">
        <f>+'Fiche 1'!AC30:AG30</f>
        <v>0</v>
      </c>
      <c r="AD45" s="1187"/>
      <c r="AE45" s="1187"/>
      <c r="AF45" s="1187"/>
      <c r="AG45" s="1188"/>
      <c r="AH45" s="1186">
        <f>SUM(S45:AG45)</f>
        <v>0</v>
      </c>
      <c r="AI45" s="1189"/>
      <c r="AJ45" s="1189"/>
      <c r="AK45" s="1189"/>
      <c r="AL45" s="1189"/>
      <c r="AM45" s="1189"/>
      <c r="AN45" s="1190"/>
      <c r="AO45" s="1182"/>
      <c r="AP45" s="1183"/>
      <c r="AQ45" s="484"/>
      <c r="AR45" s="487"/>
    </row>
    <row r="46" spans="1:44" s="485" customFormat="1" ht="18" customHeight="1" x14ac:dyDescent="0.2">
      <c r="A46" s="487"/>
      <c r="B46" s="1142" t="s">
        <v>392</v>
      </c>
      <c r="C46" s="1143"/>
      <c r="D46" s="1143"/>
      <c r="E46" s="1143"/>
      <c r="F46" s="1143"/>
      <c r="G46" s="1143"/>
      <c r="H46" s="1143"/>
      <c r="I46" s="1143"/>
      <c r="J46" s="1143"/>
      <c r="K46" s="1143"/>
      <c r="L46" s="1143"/>
      <c r="M46" s="1143" t="s">
        <v>27</v>
      </c>
      <c r="N46" s="1143"/>
      <c r="O46" s="1143"/>
      <c r="P46" s="1143"/>
      <c r="Q46" s="1143"/>
      <c r="R46" s="1146"/>
      <c r="S46" s="1186">
        <f>+'Fiche 1'!S31</f>
        <v>0</v>
      </c>
      <c r="T46" s="1187"/>
      <c r="U46" s="1187"/>
      <c r="V46" s="1187"/>
      <c r="W46" s="1188"/>
      <c r="X46" s="1186">
        <f>+'Fiche 1'!X31:AB31</f>
        <v>0</v>
      </c>
      <c r="Y46" s="1187"/>
      <c r="Z46" s="1187" t="s">
        <v>385</v>
      </c>
      <c r="AA46" s="1187">
        <f>+'Fiche 1'!AA31</f>
        <v>0</v>
      </c>
      <c r="AB46" s="1188"/>
      <c r="AC46" s="1186">
        <f>+'Fiche 1'!AC31:AG31</f>
        <v>0</v>
      </c>
      <c r="AD46" s="1187"/>
      <c r="AE46" s="1187"/>
      <c r="AF46" s="1187"/>
      <c r="AG46" s="1188"/>
      <c r="AH46" s="1186">
        <f>SUM(S46:AG46)</f>
        <v>0</v>
      </c>
      <c r="AI46" s="1189"/>
      <c r="AJ46" s="1189"/>
      <c r="AK46" s="1189"/>
      <c r="AL46" s="1189"/>
      <c r="AM46" s="1189"/>
      <c r="AN46" s="1190"/>
      <c r="AO46" s="1182"/>
      <c r="AP46" s="1183"/>
      <c r="AQ46" s="484"/>
      <c r="AR46" s="487"/>
    </row>
    <row r="47" spans="1:44" s="485" customFormat="1" ht="18" customHeight="1" x14ac:dyDescent="0.2">
      <c r="A47" s="487"/>
      <c r="B47" s="1144"/>
      <c r="C47" s="1145"/>
      <c r="D47" s="1145"/>
      <c r="E47" s="1145"/>
      <c r="F47" s="1145"/>
      <c r="G47" s="1145"/>
      <c r="H47" s="1145"/>
      <c r="I47" s="1145"/>
      <c r="J47" s="1145"/>
      <c r="K47" s="1145"/>
      <c r="L47" s="1145"/>
      <c r="M47" s="1145" t="s">
        <v>26</v>
      </c>
      <c r="N47" s="1145"/>
      <c r="O47" s="1145"/>
      <c r="P47" s="1145"/>
      <c r="Q47" s="1145"/>
      <c r="R47" s="1147"/>
      <c r="S47" s="1186">
        <f>+'Fiche 1'!S32</f>
        <v>0</v>
      </c>
      <c r="T47" s="1187"/>
      <c r="U47" s="1187"/>
      <c r="V47" s="1187"/>
      <c r="W47" s="1188"/>
      <c r="X47" s="1186">
        <f>+'Fiche 1'!X32:AB32</f>
        <v>0</v>
      </c>
      <c r="Y47" s="1187"/>
      <c r="Z47" s="1187" t="s">
        <v>385</v>
      </c>
      <c r="AA47" s="1187">
        <f>+'Fiche 1'!AA32</f>
        <v>0</v>
      </c>
      <c r="AB47" s="1188"/>
      <c r="AC47" s="1186">
        <f>+'Fiche 1'!AC32:AG32</f>
        <v>0</v>
      </c>
      <c r="AD47" s="1187"/>
      <c r="AE47" s="1187"/>
      <c r="AF47" s="1187"/>
      <c r="AG47" s="1188"/>
      <c r="AH47" s="1186">
        <f>SUM(S47:AG47)</f>
        <v>0</v>
      </c>
      <c r="AI47" s="1189"/>
      <c r="AJ47" s="1189"/>
      <c r="AK47" s="1189"/>
      <c r="AL47" s="1189"/>
      <c r="AM47" s="1189"/>
      <c r="AN47" s="1190"/>
      <c r="AO47" s="1184"/>
      <c r="AP47" s="1185"/>
      <c r="AQ47" s="484"/>
      <c r="AR47" s="487"/>
    </row>
    <row r="48" spans="1:44" s="485" customFormat="1" ht="6" customHeight="1" thickBot="1" x14ac:dyDescent="0.25">
      <c r="A48" s="487"/>
      <c r="B48" s="484"/>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c r="AP48" s="484"/>
      <c r="AQ48" s="484"/>
      <c r="AR48" s="487"/>
    </row>
    <row r="49" spans="1:48" s="485" customFormat="1" ht="18" customHeight="1" thickBot="1" x14ac:dyDescent="0.25">
      <c r="A49" s="487"/>
      <c r="B49" s="488" t="s">
        <v>429</v>
      </c>
      <c r="C49" s="488"/>
      <c r="D49" s="488"/>
      <c r="E49" s="488"/>
      <c r="F49" s="488"/>
      <c r="G49" s="488"/>
      <c r="H49" s="488"/>
      <c r="I49" s="488"/>
      <c r="J49" s="488"/>
      <c r="K49" s="488"/>
      <c r="L49" s="488"/>
      <c r="M49" s="488"/>
      <c r="N49" s="488"/>
      <c r="O49" s="488"/>
      <c r="P49" s="488"/>
      <c r="Q49" s="488"/>
      <c r="R49" s="488"/>
      <c r="S49" s="488"/>
      <c r="T49" s="488"/>
      <c r="U49" s="488"/>
      <c r="V49" s="522"/>
      <c r="W49" s="488"/>
      <c r="X49" s="488"/>
      <c r="Y49" s="488"/>
      <c r="Z49" s="488"/>
      <c r="AA49" s="488"/>
      <c r="AB49" s="488"/>
      <c r="AC49" s="488"/>
      <c r="AD49" s="488"/>
      <c r="AE49" s="488"/>
      <c r="AF49" s="484"/>
      <c r="AG49" s="1132">
        <f>+S44+S45</f>
        <v>0</v>
      </c>
      <c r="AH49" s="1133"/>
      <c r="AI49" s="1133"/>
      <c r="AJ49" s="1133"/>
      <c r="AK49" s="1133"/>
      <c r="AL49" s="1134"/>
      <c r="AM49" s="484"/>
      <c r="AN49" s="484"/>
      <c r="AO49" s="484"/>
      <c r="AP49" s="484"/>
      <c r="AQ49" s="484"/>
      <c r="AR49" s="487"/>
    </row>
    <row r="50" spans="1:48" s="485" customFormat="1" ht="3" customHeight="1" thickBot="1" x14ac:dyDescent="0.25">
      <c r="A50" s="487"/>
      <c r="B50" s="484"/>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4"/>
      <c r="AQ50" s="484"/>
      <c r="AR50" s="487"/>
    </row>
    <row r="51" spans="1:48" s="485" customFormat="1" ht="18" customHeight="1" thickBot="1" x14ac:dyDescent="0.25">
      <c r="A51" s="487"/>
      <c r="B51" s="488" t="s">
        <v>430</v>
      </c>
      <c r="C51" s="488"/>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4"/>
      <c r="AG51" s="1132">
        <f>+S44+S45+S46+S47</f>
        <v>0</v>
      </c>
      <c r="AH51" s="1133"/>
      <c r="AI51" s="1133"/>
      <c r="AJ51" s="1133"/>
      <c r="AK51" s="1133"/>
      <c r="AL51" s="1134"/>
      <c r="AM51" s="484"/>
      <c r="AN51" s="484"/>
      <c r="AO51" s="484"/>
      <c r="AP51" s="484"/>
      <c r="AQ51" s="484"/>
      <c r="AR51" s="487"/>
    </row>
    <row r="52" spans="1:48" s="485" customFormat="1" ht="3" customHeight="1" thickBot="1" x14ac:dyDescent="0.25">
      <c r="A52" s="487"/>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484"/>
      <c r="AP52" s="484"/>
      <c r="AQ52" s="484"/>
      <c r="AR52" s="487"/>
    </row>
    <row r="53" spans="1:48" s="485" customFormat="1" ht="15" customHeight="1" thickBot="1" x14ac:dyDescent="0.25">
      <c r="A53" s="487"/>
      <c r="B53" s="488" t="s">
        <v>393</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4"/>
      <c r="AG53" s="1132">
        <f>+AH44+AH45</f>
        <v>0</v>
      </c>
      <c r="AH53" s="1133"/>
      <c r="AI53" s="1133"/>
      <c r="AJ53" s="1133"/>
      <c r="AK53" s="1133"/>
      <c r="AL53" s="1134"/>
      <c r="AM53" s="484"/>
      <c r="AN53" s="484"/>
      <c r="AO53" s="484"/>
      <c r="AP53" s="484"/>
      <c r="AQ53" s="484"/>
      <c r="AR53" s="487"/>
    </row>
    <row r="54" spans="1:48" s="485" customFormat="1" ht="6.75" customHeight="1" thickBot="1" x14ac:dyDescent="0.25">
      <c r="A54" s="487"/>
      <c r="B54" s="484"/>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4"/>
      <c r="AP54" s="484"/>
      <c r="AQ54" s="484"/>
      <c r="AR54" s="487"/>
    </row>
    <row r="55" spans="1:48" s="485" customFormat="1" ht="18" customHeight="1" thickBot="1" x14ac:dyDescent="0.25">
      <c r="A55" s="487"/>
      <c r="B55" s="488" t="s">
        <v>386</v>
      </c>
      <c r="C55" s="488"/>
      <c r="D55" s="488"/>
      <c r="E55" s="488"/>
      <c r="F55" s="488"/>
      <c r="G55" s="488"/>
      <c r="H55" s="488"/>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4"/>
      <c r="AG55" s="1132">
        <f>+AH44+AH45+AH46+AH47</f>
        <v>0</v>
      </c>
      <c r="AH55" s="1133"/>
      <c r="AI55" s="1133"/>
      <c r="AJ55" s="1133"/>
      <c r="AK55" s="1133"/>
      <c r="AL55" s="1134"/>
      <c r="AM55" s="484"/>
      <c r="AN55" s="484"/>
      <c r="AO55" s="484"/>
      <c r="AP55" s="484"/>
      <c r="AQ55" s="484"/>
      <c r="AR55" s="487"/>
      <c r="AS55" s="484"/>
      <c r="AT55" s="484"/>
      <c r="AU55" s="484"/>
      <c r="AV55" s="484"/>
    </row>
    <row r="56" spans="1:48" s="485" customFormat="1" ht="6" customHeight="1" x14ac:dyDescent="0.2">
      <c r="A56" s="519"/>
      <c r="B56" s="520"/>
      <c r="C56" s="520"/>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487"/>
      <c r="AS56" s="484"/>
      <c r="AT56" s="484"/>
      <c r="AU56" s="484"/>
      <c r="AV56" s="484"/>
    </row>
    <row r="57" spans="1:48" s="485" customFormat="1" ht="6" customHeight="1" thickBot="1" x14ac:dyDescent="0.25">
      <c r="A57" s="484"/>
      <c r="B57" s="486"/>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4"/>
      <c r="AS57" s="484"/>
      <c r="AT57" s="484"/>
      <c r="AU57" s="484"/>
      <c r="AV57" s="484"/>
    </row>
    <row r="58" spans="1:48" s="527" customFormat="1" ht="27" customHeight="1" thickBot="1" x14ac:dyDescent="0.2">
      <c r="A58" s="523"/>
      <c r="B58" s="1136" t="s">
        <v>387</v>
      </c>
      <c r="C58" s="1136"/>
      <c r="D58" s="1136"/>
      <c r="E58" s="1136"/>
      <c r="F58" s="1136"/>
      <c r="G58" s="1136"/>
      <c r="H58" s="1136"/>
      <c r="I58" s="1136"/>
      <c r="J58" s="1136"/>
      <c r="K58" s="1136"/>
      <c r="L58" s="1136"/>
      <c r="M58" s="523"/>
      <c r="N58" s="523"/>
      <c r="O58" s="523"/>
      <c r="P58" s="563"/>
      <c r="Q58" s="1137"/>
      <c r="R58" s="1138"/>
      <c r="S58" s="1138"/>
      <c r="T58" s="1138"/>
      <c r="U58" s="1138"/>
      <c r="V58" s="1138"/>
      <c r="W58" s="1138"/>
      <c r="X58" s="1138"/>
      <c r="Y58" s="1138"/>
      <c r="Z58" s="1138"/>
      <c r="AA58" s="1139"/>
      <c r="AB58" s="523"/>
      <c r="AC58" s="523"/>
      <c r="AD58" s="1140">
        <f>AH37</f>
        <v>0</v>
      </c>
      <c r="AE58" s="1141"/>
      <c r="AF58" s="1141"/>
      <c r="AG58" s="1141"/>
      <c r="AH58" s="1141"/>
      <c r="AI58" s="524"/>
      <c r="AJ58" s="524"/>
      <c r="AK58" s="525"/>
      <c r="AL58" s="526"/>
      <c r="AM58" s="526"/>
      <c r="AN58" s="526"/>
      <c r="AO58" s="526"/>
      <c r="AP58" s="526"/>
      <c r="AQ58" s="523"/>
      <c r="AR58" s="523"/>
      <c r="AS58" s="528"/>
    </row>
    <row r="59" spans="1:48" s="485" customFormat="1" ht="4.5" customHeight="1" x14ac:dyDescent="0.2">
      <c r="A59" s="484"/>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84"/>
      <c r="AN59" s="484"/>
      <c r="AO59" s="484"/>
      <c r="AP59" s="529"/>
      <c r="AQ59" s="484"/>
      <c r="AR59" s="484"/>
    </row>
    <row r="60" spans="1:48" ht="21" customHeight="1" x14ac:dyDescent="0.2">
      <c r="A60" s="68"/>
      <c r="E60" s="480"/>
      <c r="F60" s="1135"/>
      <c r="G60" s="1135"/>
      <c r="H60" s="1135"/>
      <c r="I60" s="1135"/>
      <c r="J60" s="1135"/>
      <c r="K60" s="1135"/>
      <c r="L60" s="1135"/>
      <c r="M60" s="1135"/>
      <c r="N60" s="1135"/>
      <c r="O60" s="1135"/>
      <c r="P60" s="1135"/>
      <c r="Q60" s="1135"/>
      <c r="R60" s="1135"/>
      <c r="S60" s="1135"/>
      <c r="T60" s="1135"/>
      <c r="U60" s="1135"/>
      <c r="V60" s="1135"/>
      <c r="W60" s="1135"/>
      <c r="X60" s="1135"/>
      <c r="Y60" s="1135"/>
      <c r="Z60" s="1135"/>
      <c r="AA60" s="1135"/>
      <c r="AB60" s="1135"/>
      <c r="AC60" s="1135"/>
      <c r="AD60" s="1135"/>
      <c r="AE60" s="1135"/>
      <c r="AF60" s="1135"/>
      <c r="AG60" s="1135"/>
      <c r="AH60" s="1135"/>
      <c r="AI60" s="1135"/>
      <c r="AJ60" s="1135"/>
      <c r="AK60" s="1135"/>
      <c r="AL60" s="1135"/>
      <c r="AM60" s="1135"/>
      <c r="AN60" s="1135"/>
      <c r="AO60" s="1135"/>
      <c r="AP60" s="1135"/>
      <c r="AQ60" s="68"/>
      <c r="AR60" s="68"/>
    </row>
    <row r="61" spans="1:48" ht="21.75" customHeight="1" x14ac:dyDescent="0.2">
      <c r="A61" s="68"/>
      <c r="B61" s="68"/>
      <c r="C61" s="68"/>
      <c r="D61" s="68"/>
      <c r="E61" s="68"/>
      <c r="F61" s="1135"/>
      <c r="G61" s="1135"/>
      <c r="H61" s="1135"/>
      <c r="I61" s="1135"/>
      <c r="J61" s="1135"/>
      <c r="K61" s="1135"/>
      <c r="L61" s="1135"/>
      <c r="M61" s="1135"/>
      <c r="N61" s="1135"/>
      <c r="O61" s="1135"/>
      <c r="P61" s="1135"/>
      <c r="Q61" s="1135"/>
      <c r="R61" s="1135"/>
      <c r="S61" s="1135"/>
      <c r="T61" s="1135"/>
      <c r="U61" s="1135"/>
      <c r="V61" s="1135"/>
      <c r="W61" s="1135"/>
      <c r="X61" s="1135"/>
      <c r="Y61" s="1135"/>
      <c r="Z61" s="1135"/>
      <c r="AA61" s="1135"/>
      <c r="AB61" s="1135"/>
      <c r="AC61" s="1135"/>
      <c r="AD61" s="1135"/>
      <c r="AE61" s="1135"/>
      <c r="AF61" s="1135"/>
      <c r="AG61" s="1135"/>
      <c r="AH61" s="1135"/>
      <c r="AI61" s="1135"/>
      <c r="AJ61" s="1135"/>
      <c r="AK61" s="1135"/>
      <c r="AL61" s="1135"/>
      <c r="AM61" s="1135"/>
      <c r="AN61" s="1135"/>
      <c r="AO61" s="1135"/>
      <c r="AP61" s="1135"/>
      <c r="AQ61" s="68"/>
      <c r="AR61" s="68"/>
    </row>
    <row r="62" spans="1:48" s="485" customFormat="1" ht="18" customHeight="1" x14ac:dyDescent="0.2">
      <c r="A62" s="484"/>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84"/>
      <c r="AN62" s="484"/>
      <c r="AO62" s="484"/>
      <c r="AP62" s="484"/>
      <c r="AQ62" s="484"/>
      <c r="AR62" s="484"/>
    </row>
    <row r="63" spans="1:48" s="485" customFormat="1" ht="18" customHeight="1" x14ac:dyDescent="0.2">
      <c r="A63" s="484"/>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row>
    <row r="64" spans="1:48" s="485" customFormat="1" ht="18" customHeight="1" x14ac:dyDescent="0.2">
      <c r="A64" s="484"/>
      <c r="B64" s="484"/>
      <c r="C64" s="484"/>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484"/>
      <c r="AF64" s="484"/>
      <c r="AG64" s="484"/>
      <c r="AH64" s="484"/>
      <c r="AI64" s="484"/>
      <c r="AJ64" s="484"/>
      <c r="AK64" s="484"/>
      <c r="AL64" s="484"/>
      <c r="AM64" s="484"/>
      <c r="AN64" s="484"/>
      <c r="AO64" s="484"/>
      <c r="AP64" s="484"/>
      <c r="AQ64" s="484"/>
      <c r="AR64" s="484"/>
    </row>
    <row r="65" spans="1:44" s="485" customFormat="1" ht="18" customHeight="1" x14ac:dyDescent="0.2">
      <c r="A65" s="484"/>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4"/>
      <c r="AN65" s="484"/>
      <c r="AO65" s="484"/>
      <c r="AP65" s="484"/>
      <c r="AQ65" s="484"/>
      <c r="AR65" s="484"/>
    </row>
    <row r="66" spans="1:44" s="485" customFormat="1" ht="18" customHeight="1" x14ac:dyDescent="0.2">
      <c r="A66" s="484"/>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84"/>
      <c r="AN66" s="484"/>
      <c r="AO66" s="484"/>
      <c r="AP66" s="484"/>
      <c r="AQ66" s="484"/>
      <c r="AR66" s="484"/>
    </row>
    <row r="67" spans="1:44" s="485" customFormat="1" ht="18" customHeight="1" x14ac:dyDescent="0.2">
      <c r="A67" s="484"/>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84"/>
      <c r="AP67" s="484"/>
      <c r="AQ67" s="484"/>
      <c r="AR67" s="484"/>
    </row>
    <row r="68" spans="1:44" s="485" customFormat="1" ht="18" customHeight="1" x14ac:dyDescent="0.2">
      <c r="A68" s="484"/>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84"/>
      <c r="AN68" s="484"/>
      <c r="AO68" s="484"/>
      <c r="AP68" s="484"/>
      <c r="AQ68" s="484"/>
      <c r="AR68" s="484"/>
    </row>
    <row r="69" spans="1:44" s="485" customFormat="1" ht="18" customHeight="1" x14ac:dyDescent="0.2">
      <c r="A69" s="484"/>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row>
    <row r="70" spans="1:44" s="485" customFormat="1" ht="18" customHeight="1" x14ac:dyDescent="0.2">
      <c r="A70" s="484"/>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row>
    <row r="71" spans="1:44" s="485" customFormat="1" ht="18" customHeight="1" x14ac:dyDescent="0.2">
      <c r="A71" s="484"/>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row>
    <row r="72" spans="1:44" s="485" customFormat="1" ht="18" customHeight="1" x14ac:dyDescent="0.2">
      <c r="A72" s="484"/>
      <c r="B72" s="484"/>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484"/>
      <c r="AK72" s="484"/>
      <c r="AL72" s="484"/>
      <c r="AM72" s="484"/>
      <c r="AN72" s="484"/>
      <c r="AO72" s="484"/>
      <c r="AP72" s="484"/>
      <c r="AQ72" s="484"/>
      <c r="AR72" s="484"/>
    </row>
    <row r="73" spans="1:44" s="485" customFormat="1" ht="18" customHeight="1" x14ac:dyDescent="0.2">
      <c r="A73" s="484"/>
      <c r="B73" s="484"/>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484"/>
      <c r="AK73" s="484"/>
      <c r="AL73" s="484"/>
      <c r="AM73" s="484"/>
      <c r="AN73" s="484"/>
      <c r="AO73" s="484"/>
      <c r="AP73" s="484"/>
      <c r="AQ73" s="484"/>
      <c r="AR73" s="484"/>
    </row>
    <row r="74" spans="1:44" s="485" customFormat="1" ht="18" customHeight="1" x14ac:dyDescent="0.2">
      <c r="A74" s="484"/>
      <c r="B74" s="484"/>
      <c r="C74" s="484"/>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row>
    <row r="75" spans="1:44" s="485" customFormat="1" ht="18" customHeight="1" x14ac:dyDescent="0.2">
      <c r="A75" s="484"/>
      <c r="B75" s="484"/>
      <c r="C75" s="484"/>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row>
    <row r="76" spans="1:44" s="485" customFormat="1" ht="18" customHeight="1" x14ac:dyDescent="0.2">
      <c r="A76" s="484"/>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4"/>
      <c r="AO76" s="484"/>
      <c r="AP76" s="484"/>
      <c r="AQ76" s="484"/>
      <c r="AR76" s="484"/>
    </row>
    <row r="77" spans="1:44" s="485" customFormat="1" ht="18" customHeight="1" x14ac:dyDescent="0.2">
      <c r="A77" s="484"/>
      <c r="B77" s="484"/>
      <c r="C77" s="484"/>
      <c r="D77" s="484"/>
      <c r="E77" s="484"/>
      <c r="F77" s="484"/>
      <c r="G77" s="484"/>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484"/>
      <c r="AF77" s="484"/>
      <c r="AG77" s="484"/>
      <c r="AH77" s="484"/>
      <c r="AI77" s="484"/>
      <c r="AJ77" s="484"/>
      <c r="AK77" s="484"/>
      <c r="AL77" s="484"/>
      <c r="AM77" s="484"/>
      <c r="AN77" s="484"/>
      <c r="AO77" s="484"/>
      <c r="AP77" s="484"/>
      <c r="AQ77" s="484"/>
      <c r="AR77" s="484"/>
    </row>
    <row r="78" spans="1:44" s="485" customFormat="1" ht="18" customHeight="1" x14ac:dyDescent="0.2">
      <c r="A78" s="484"/>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c r="AM78" s="484"/>
      <c r="AN78" s="484"/>
      <c r="AO78" s="484"/>
      <c r="AP78" s="484"/>
      <c r="AQ78" s="484"/>
      <c r="AR78" s="484"/>
    </row>
    <row r="79" spans="1:44" s="485" customFormat="1" ht="18" customHeight="1" x14ac:dyDescent="0.2">
      <c r="A79" s="484"/>
      <c r="B79" s="48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484"/>
      <c r="AF79" s="484"/>
      <c r="AG79" s="484"/>
      <c r="AH79" s="484"/>
      <c r="AI79" s="484"/>
      <c r="AJ79" s="484"/>
      <c r="AK79" s="484"/>
      <c r="AL79" s="484"/>
      <c r="AM79" s="484"/>
      <c r="AN79" s="484"/>
      <c r="AO79" s="484"/>
      <c r="AP79" s="484"/>
      <c r="AQ79" s="484"/>
      <c r="AR79" s="484"/>
    </row>
    <row r="80" spans="1:44" s="485" customFormat="1" ht="18" customHeight="1" x14ac:dyDescent="0.2">
      <c r="A80" s="484"/>
      <c r="B80" s="484"/>
      <c r="C80" s="484"/>
      <c r="D80" s="484"/>
      <c r="E80" s="484"/>
      <c r="F80" s="484"/>
      <c r="G80" s="484"/>
      <c r="H80" s="484"/>
      <c r="I80" s="484"/>
      <c r="J80" s="484"/>
      <c r="K80" s="484"/>
      <c r="L80" s="484"/>
      <c r="M80" s="484"/>
      <c r="N80" s="484"/>
      <c r="O80" s="484"/>
      <c r="P80" s="484"/>
      <c r="Q80" s="484"/>
      <c r="R80" s="484"/>
      <c r="S80" s="484"/>
      <c r="T80" s="484"/>
      <c r="U80" s="484"/>
      <c r="V80" s="484"/>
      <c r="W80" s="484"/>
      <c r="X80" s="484"/>
      <c r="Y80" s="484"/>
      <c r="Z80" s="484"/>
      <c r="AA80" s="484"/>
      <c r="AB80" s="484"/>
      <c r="AC80" s="484"/>
      <c r="AD80" s="484"/>
      <c r="AE80" s="484"/>
      <c r="AF80" s="484"/>
      <c r="AG80" s="484"/>
      <c r="AH80" s="484"/>
      <c r="AI80" s="484"/>
      <c r="AJ80" s="484"/>
      <c r="AK80" s="484"/>
      <c r="AL80" s="484"/>
      <c r="AM80" s="484"/>
      <c r="AN80" s="484"/>
      <c r="AO80" s="484"/>
      <c r="AP80" s="484"/>
      <c r="AQ80" s="484"/>
      <c r="AR80" s="484"/>
    </row>
    <row r="81" spans="1:44" s="485" customFormat="1" ht="18" customHeight="1" x14ac:dyDescent="0.2">
      <c r="A81" s="484"/>
      <c r="B81" s="484"/>
      <c r="C81" s="484"/>
      <c r="D81" s="484"/>
      <c r="E81" s="484"/>
      <c r="F81" s="484"/>
      <c r="G81" s="484"/>
      <c r="H81" s="484"/>
      <c r="I81" s="484"/>
      <c r="J81" s="484"/>
      <c r="K81" s="484"/>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484"/>
      <c r="AK81" s="484"/>
      <c r="AL81" s="484"/>
      <c r="AM81" s="484"/>
      <c r="AN81" s="484"/>
      <c r="AO81" s="484"/>
      <c r="AP81" s="484"/>
      <c r="AQ81" s="484"/>
      <c r="AR81" s="484"/>
    </row>
    <row r="82" spans="1:44" s="485" customFormat="1" ht="18" customHeight="1" x14ac:dyDescent="0.2">
      <c r="A82" s="484"/>
      <c r="B82" s="484"/>
      <c r="C82" s="484"/>
      <c r="D82" s="484"/>
      <c r="E82" s="484"/>
      <c r="F82" s="484"/>
      <c r="G82" s="484"/>
      <c r="H82" s="484"/>
      <c r="I82" s="484"/>
      <c r="J82" s="484"/>
      <c r="K82" s="484"/>
      <c r="L82" s="484"/>
      <c r="M82" s="484"/>
      <c r="N82" s="484"/>
      <c r="O82" s="484"/>
      <c r="P82" s="484"/>
      <c r="Q82" s="484"/>
      <c r="R82" s="484"/>
      <c r="S82" s="484"/>
      <c r="T82" s="484"/>
      <c r="U82" s="484"/>
      <c r="V82" s="484"/>
      <c r="W82" s="484"/>
      <c r="X82" s="484"/>
      <c r="Y82" s="484"/>
      <c r="Z82" s="484"/>
      <c r="AA82" s="484"/>
      <c r="AB82" s="484"/>
      <c r="AC82" s="484"/>
      <c r="AD82" s="484"/>
      <c r="AE82" s="484"/>
      <c r="AF82" s="484"/>
      <c r="AG82" s="484"/>
      <c r="AH82" s="484"/>
      <c r="AI82" s="484"/>
      <c r="AJ82" s="484"/>
      <c r="AK82" s="484"/>
      <c r="AL82" s="484"/>
      <c r="AM82" s="484"/>
      <c r="AN82" s="484"/>
      <c r="AO82" s="484"/>
      <c r="AP82" s="484"/>
      <c r="AQ82" s="484"/>
      <c r="AR82" s="484"/>
    </row>
    <row r="83" spans="1:44" s="485" customFormat="1" ht="18" customHeight="1" x14ac:dyDescent="0.2">
      <c r="A83" s="484"/>
      <c r="B83" s="484"/>
      <c r="C83" s="484"/>
      <c r="D83" s="484"/>
      <c r="E83" s="484"/>
      <c r="F83" s="484"/>
      <c r="G83" s="484"/>
      <c r="H83" s="484"/>
      <c r="I83" s="484"/>
      <c r="J83" s="484"/>
      <c r="K83" s="484"/>
      <c r="L83" s="484"/>
      <c r="M83" s="484"/>
      <c r="N83" s="484"/>
      <c r="O83" s="484"/>
      <c r="P83" s="484"/>
      <c r="Q83" s="484"/>
      <c r="R83" s="484"/>
      <c r="S83" s="484"/>
      <c r="T83" s="484"/>
      <c r="U83" s="484"/>
      <c r="V83" s="484"/>
      <c r="W83" s="484"/>
      <c r="X83" s="484"/>
      <c r="Y83" s="484"/>
      <c r="Z83" s="484"/>
      <c r="AA83" s="484"/>
      <c r="AB83" s="484"/>
      <c r="AC83" s="484"/>
      <c r="AD83" s="484"/>
      <c r="AE83" s="484"/>
      <c r="AF83" s="484"/>
      <c r="AG83" s="484"/>
      <c r="AH83" s="484"/>
      <c r="AI83" s="484"/>
      <c r="AJ83" s="484"/>
      <c r="AK83" s="484"/>
      <c r="AL83" s="484"/>
      <c r="AM83" s="484"/>
      <c r="AN83" s="484"/>
      <c r="AO83" s="484"/>
      <c r="AP83" s="484"/>
      <c r="AQ83" s="484"/>
      <c r="AR83" s="484"/>
    </row>
    <row r="84" spans="1:44" s="485" customFormat="1" ht="18" customHeight="1" x14ac:dyDescent="0.2">
      <c r="A84" s="484"/>
      <c r="B84" s="484"/>
      <c r="C84" s="484"/>
      <c r="D84" s="484"/>
      <c r="E84" s="484"/>
      <c r="F84" s="484"/>
      <c r="G84" s="484"/>
      <c r="H84" s="484"/>
      <c r="I84" s="484"/>
      <c r="J84" s="484"/>
      <c r="K84" s="484"/>
      <c r="L84" s="484"/>
      <c r="M84" s="484"/>
      <c r="N84" s="484"/>
      <c r="O84" s="484"/>
      <c r="P84" s="484"/>
      <c r="Q84" s="484"/>
      <c r="R84" s="484"/>
      <c r="S84" s="484"/>
      <c r="T84" s="484"/>
      <c r="U84" s="484"/>
      <c r="V84" s="484"/>
      <c r="W84" s="484"/>
      <c r="X84" s="484"/>
      <c r="Y84" s="484"/>
      <c r="Z84" s="484"/>
      <c r="AA84" s="484"/>
      <c r="AB84" s="484"/>
      <c r="AC84" s="484"/>
      <c r="AD84" s="484"/>
      <c r="AE84" s="484"/>
      <c r="AF84" s="484"/>
      <c r="AG84" s="484"/>
      <c r="AH84" s="484"/>
      <c r="AI84" s="484"/>
      <c r="AJ84" s="484"/>
      <c r="AK84" s="484"/>
      <c r="AL84" s="484"/>
      <c r="AM84" s="484"/>
      <c r="AN84" s="484"/>
      <c r="AO84" s="484"/>
      <c r="AP84" s="484"/>
      <c r="AQ84" s="484"/>
      <c r="AR84" s="484"/>
    </row>
    <row r="85" spans="1:44" s="485" customFormat="1" ht="18" customHeight="1" x14ac:dyDescent="0.2">
      <c r="A85" s="484"/>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4"/>
      <c r="AI85" s="484"/>
      <c r="AJ85" s="484"/>
      <c r="AK85" s="484"/>
      <c r="AL85" s="484"/>
      <c r="AM85" s="484"/>
      <c r="AN85" s="484"/>
      <c r="AO85" s="484"/>
      <c r="AP85" s="484"/>
      <c r="AQ85" s="484"/>
      <c r="AR85" s="484"/>
    </row>
    <row r="86" spans="1:44" s="485" customFormat="1" ht="18" customHeight="1" x14ac:dyDescent="0.2">
      <c r="A86" s="484"/>
      <c r="B86" s="484"/>
      <c r="C86" s="484"/>
      <c r="D86" s="484"/>
      <c r="E86" s="484"/>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4"/>
      <c r="AF86" s="484"/>
      <c r="AG86" s="484"/>
      <c r="AH86" s="484"/>
      <c r="AI86" s="484"/>
      <c r="AJ86" s="484"/>
      <c r="AK86" s="484"/>
      <c r="AL86" s="484"/>
      <c r="AM86" s="484"/>
      <c r="AN86" s="484"/>
      <c r="AO86" s="484"/>
      <c r="AP86" s="484"/>
      <c r="AQ86" s="484"/>
      <c r="AR86" s="484"/>
    </row>
    <row r="87" spans="1:44" s="485" customFormat="1" ht="18" customHeight="1" x14ac:dyDescent="0.2">
      <c r="A87" s="484"/>
      <c r="B87" s="484"/>
      <c r="C87" s="484"/>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484"/>
      <c r="AI87" s="484"/>
      <c r="AJ87" s="484"/>
      <c r="AK87" s="484"/>
      <c r="AL87" s="484"/>
      <c r="AM87" s="484"/>
      <c r="AN87" s="484"/>
      <c r="AO87" s="484"/>
      <c r="AP87" s="484"/>
      <c r="AQ87" s="484"/>
      <c r="AR87" s="484"/>
    </row>
    <row r="88" spans="1:44" s="485" customFormat="1" ht="18" customHeight="1" x14ac:dyDescent="0.2">
      <c r="A88" s="484"/>
      <c r="B88" s="484"/>
      <c r="C88" s="484"/>
      <c r="D88" s="484"/>
      <c r="E88" s="484"/>
      <c r="F88" s="484"/>
      <c r="G88" s="484"/>
      <c r="H88" s="484"/>
      <c r="I88" s="484"/>
      <c r="J88" s="484"/>
      <c r="K88" s="484"/>
      <c r="L88" s="484"/>
      <c r="M88" s="484"/>
      <c r="N88" s="484"/>
      <c r="O88" s="484"/>
      <c r="P88" s="484"/>
      <c r="Q88" s="484"/>
      <c r="R88" s="484"/>
      <c r="S88" s="484"/>
      <c r="T88" s="484"/>
      <c r="U88" s="484"/>
      <c r="V88" s="484"/>
      <c r="W88" s="484"/>
      <c r="X88" s="484"/>
      <c r="Y88" s="484"/>
      <c r="Z88" s="484"/>
      <c r="AA88" s="484"/>
      <c r="AB88" s="484"/>
      <c r="AC88" s="484"/>
      <c r="AD88" s="484"/>
      <c r="AE88" s="484"/>
      <c r="AF88" s="484"/>
      <c r="AG88" s="484"/>
      <c r="AH88" s="484"/>
      <c r="AI88" s="484"/>
      <c r="AJ88" s="484"/>
      <c r="AK88" s="484"/>
      <c r="AL88" s="484"/>
      <c r="AM88" s="484"/>
      <c r="AN88" s="484"/>
      <c r="AO88" s="484"/>
      <c r="AP88" s="484"/>
      <c r="AQ88" s="484"/>
      <c r="AR88" s="484"/>
    </row>
    <row r="89" spans="1:44" s="485" customFormat="1" ht="18" customHeight="1" x14ac:dyDescent="0.2">
      <c r="A89" s="484"/>
      <c r="B89" s="484"/>
      <c r="C89" s="484"/>
      <c r="D89" s="484"/>
      <c r="E89" s="484"/>
      <c r="F89" s="484"/>
      <c r="G89" s="484"/>
      <c r="H89" s="484"/>
      <c r="I89" s="484"/>
      <c r="J89" s="484"/>
      <c r="K89" s="484"/>
      <c r="L89" s="484"/>
      <c r="M89" s="484"/>
      <c r="N89" s="484"/>
      <c r="O89" s="484"/>
      <c r="P89" s="484"/>
      <c r="Q89" s="484"/>
      <c r="R89" s="484"/>
      <c r="S89" s="484"/>
      <c r="T89" s="484"/>
      <c r="U89" s="484"/>
      <c r="V89" s="484"/>
      <c r="W89" s="484"/>
      <c r="X89" s="484"/>
      <c r="Y89" s="484"/>
      <c r="Z89" s="484"/>
      <c r="AA89" s="484"/>
      <c r="AB89" s="484"/>
      <c r="AC89" s="484"/>
      <c r="AD89" s="484"/>
      <c r="AE89" s="484"/>
      <c r="AF89" s="484"/>
      <c r="AG89" s="484"/>
      <c r="AH89" s="484"/>
      <c r="AI89" s="484"/>
      <c r="AJ89" s="484"/>
      <c r="AK89" s="484"/>
      <c r="AL89" s="484"/>
      <c r="AM89" s="484"/>
      <c r="AN89" s="484"/>
      <c r="AO89" s="484"/>
      <c r="AP89" s="484"/>
      <c r="AQ89" s="484"/>
      <c r="AR89" s="484"/>
    </row>
    <row r="90" spans="1:44" s="485" customFormat="1" ht="18" customHeight="1" x14ac:dyDescent="0.2">
      <c r="A90" s="484"/>
      <c r="B90" s="484"/>
      <c r="C90" s="484"/>
      <c r="D90" s="484"/>
      <c r="E90" s="484"/>
      <c r="F90" s="484"/>
      <c r="G90" s="484"/>
      <c r="H90" s="484"/>
      <c r="I90" s="484"/>
      <c r="J90" s="484"/>
      <c r="K90" s="484"/>
      <c r="L90" s="484"/>
      <c r="M90" s="484"/>
      <c r="N90" s="484"/>
      <c r="O90" s="484"/>
      <c r="P90" s="484"/>
      <c r="Q90" s="484"/>
      <c r="R90" s="484"/>
      <c r="S90" s="484"/>
      <c r="T90" s="484"/>
      <c r="U90" s="484"/>
      <c r="V90" s="484"/>
      <c r="W90" s="484"/>
      <c r="X90" s="484"/>
      <c r="Y90" s="484"/>
      <c r="Z90" s="484"/>
      <c r="AA90" s="484"/>
      <c r="AB90" s="484"/>
      <c r="AC90" s="484"/>
      <c r="AD90" s="484"/>
      <c r="AE90" s="484"/>
      <c r="AF90" s="484"/>
      <c r="AG90" s="484"/>
      <c r="AH90" s="484"/>
      <c r="AI90" s="484"/>
      <c r="AJ90" s="484"/>
      <c r="AK90" s="484"/>
      <c r="AL90" s="484"/>
      <c r="AM90" s="484"/>
      <c r="AN90" s="484"/>
      <c r="AO90" s="484"/>
      <c r="AP90" s="484"/>
      <c r="AQ90" s="484"/>
      <c r="AR90" s="484"/>
    </row>
    <row r="91" spans="1:44" s="485" customFormat="1" ht="18" customHeight="1" x14ac:dyDescent="0.2">
      <c r="A91" s="484"/>
      <c r="B91" s="484"/>
      <c r="C91" s="484"/>
      <c r="D91" s="484"/>
      <c r="E91" s="484"/>
      <c r="F91" s="484"/>
      <c r="G91" s="484"/>
      <c r="H91" s="484"/>
      <c r="I91" s="484"/>
      <c r="J91" s="484"/>
      <c r="K91" s="484"/>
      <c r="L91" s="484"/>
      <c r="M91" s="484"/>
      <c r="N91" s="484"/>
      <c r="O91" s="484"/>
      <c r="P91" s="484"/>
      <c r="Q91" s="484"/>
      <c r="R91" s="484"/>
      <c r="S91" s="484"/>
      <c r="T91" s="484"/>
      <c r="U91" s="484"/>
      <c r="V91" s="484"/>
      <c r="W91" s="484"/>
      <c r="X91" s="484"/>
      <c r="Y91" s="484"/>
      <c r="Z91" s="484"/>
      <c r="AA91" s="484"/>
      <c r="AB91" s="484"/>
      <c r="AC91" s="484"/>
      <c r="AD91" s="484"/>
      <c r="AE91" s="484"/>
      <c r="AF91" s="484"/>
      <c r="AG91" s="484"/>
      <c r="AH91" s="484"/>
      <c r="AI91" s="484"/>
      <c r="AJ91" s="484"/>
      <c r="AK91" s="484"/>
      <c r="AL91" s="484"/>
      <c r="AM91" s="484"/>
      <c r="AN91" s="484"/>
      <c r="AO91" s="484"/>
      <c r="AP91" s="484"/>
      <c r="AQ91" s="484"/>
      <c r="AR91" s="484"/>
    </row>
    <row r="92" spans="1:44" s="485" customFormat="1" ht="18" customHeight="1" x14ac:dyDescent="0.2">
      <c r="A92" s="484"/>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484"/>
      <c r="AE92" s="484"/>
      <c r="AF92" s="484"/>
      <c r="AG92" s="484"/>
      <c r="AH92" s="484"/>
      <c r="AI92" s="484"/>
      <c r="AJ92" s="484"/>
      <c r="AK92" s="484"/>
      <c r="AL92" s="484"/>
      <c r="AM92" s="484"/>
      <c r="AN92" s="484"/>
      <c r="AO92" s="484"/>
      <c r="AP92" s="484"/>
      <c r="AQ92" s="484"/>
      <c r="AR92" s="484"/>
    </row>
    <row r="93" spans="1:44" s="485" customFormat="1" ht="18" customHeight="1" x14ac:dyDescent="0.2">
      <c r="A93" s="484"/>
      <c r="B93" s="484"/>
      <c r="C93" s="484"/>
      <c r="D93" s="484"/>
      <c r="E93" s="484"/>
      <c r="F93" s="484"/>
      <c r="G93" s="484"/>
      <c r="H93" s="484"/>
      <c r="I93" s="484"/>
      <c r="J93" s="484"/>
      <c r="K93" s="484"/>
      <c r="L93" s="484"/>
      <c r="M93" s="484"/>
      <c r="N93" s="484"/>
      <c r="O93" s="484"/>
      <c r="P93" s="484"/>
      <c r="Q93" s="484"/>
      <c r="R93" s="484"/>
      <c r="S93" s="484"/>
      <c r="T93" s="484"/>
      <c r="U93" s="484"/>
      <c r="V93" s="484"/>
      <c r="W93" s="484"/>
      <c r="X93" s="484"/>
      <c r="Y93" s="484"/>
      <c r="Z93" s="484"/>
      <c r="AA93" s="484"/>
      <c r="AB93" s="484"/>
      <c r="AC93" s="484"/>
      <c r="AD93" s="484"/>
      <c r="AE93" s="484"/>
      <c r="AF93" s="484"/>
      <c r="AG93" s="484"/>
      <c r="AH93" s="484"/>
      <c r="AI93" s="484"/>
      <c r="AJ93" s="484"/>
      <c r="AK93" s="484"/>
      <c r="AL93" s="484"/>
      <c r="AM93" s="484"/>
      <c r="AN93" s="484"/>
      <c r="AO93" s="484"/>
      <c r="AP93" s="484"/>
      <c r="AQ93" s="484"/>
      <c r="AR93" s="484"/>
    </row>
    <row r="94" spans="1:44" s="485" customFormat="1" ht="18" customHeight="1" x14ac:dyDescent="0.2">
      <c r="A94" s="484"/>
      <c r="B94" s="484"/>
      <c r="C94" s="484"/>
      <c r="D94" s="484"/>
      <c r="E94" s="484"/>
      <c r="F94" s="484"/>
      <c r="G94" s="484"/>
      <c r="H94" s="484"/>
      <c r="I94" s="484"/>
      <c r="J94" s="484"/>
      <c r="K94" s="484"/>
      <c r="L94" s="484"/>
      <c r="M94" s="484"/>
      <c r="N94" s="484"/>
      <c r="O94" s="484"/>
      <c r="P94" s="484"/>
      <c r="Q94" s="484"/>
      <c r="R94" s="484"/>
      <c r="S94" s="484"/>
      <c r="T94" s="484"/>
      <c r="U94" s="484"/>
      <c r="V94" s="484"/>
      <c r="W94" s="484"/>
      <c r="X94" s="484"/>
      <c r="Y94" s="484"/>
      <c r="Z94" s="484"/>
      <c r="AA94" s="484"/>
      <c r="AB94" s="484"/>
      <c r="AC94" s="484"/>
      <c r="AD94" s="484"/>
      <c r="AE94" s="484"/>
      <c r="AF94" s="484"/>
      <c r="AG94" s="484"/>
      <c r="AH94" s="484"/>
      <c r="AI94" s="484"/>
      <c r="AJ94" s="484"/>
      <c r="AK94" s="484"/>
      <c r="AL94" s="484"/>
      <c r="AM94" s="484"/>
      <c r="AN94" s="484"/>
      <c r="AO94" s="484"/>
      <c r="AP94" s="484"/>
      <c r="AQ94" s="484"/>
      <c r="AR94" s="484"/>
    </row>
    <row r="95" spans="1:44" s="485" customFormat="1" ht="18" customHeight="1" x14ac:dyDescent="0.2">
      <c r="A95" s="484"/>
      <c r="B95" s="484"/>
      <c r="C95" s="484"/>
      <c r="D95" s="484"/>
      <c r="E95" s="484"/>
      <c r="F95" s="484"/>
      <c r="G95" s="484"/>
      <c r="H95" s="484"/>
      <c r="I95" s="484"/>
      <c r="J95" s="484"/>
      <c r="K95" s="484"/>
      <c r="L95" s="484"/>
      <c r="M95" s="484"/>
      <c r="N95" s="484"/>
      <c r="O95" s="484"/>
      <c r="P95" s="484"/>
      <c r="Q95" s="484"/>
      <c r="R95" s="484"/>
      <c r="S95" s="484"/>
      <c r="T95" s="484"/>
      <c r="U95" s="484"/>
      <c r="V95" s="484"/>
      <c r="W95" s="484"/>
      <c r="X95" s="484"/>
      <c r="Y95" s="484"/>
      <c r="Z95" s="484"/>
      <c r="AA95" s="484"/>
      <c r="AB95" s="484"/>
      <c r="AC95" s="484"/>
      <c r="AD95" s="484"/>
      <c r="AE95" s="484"/>
      <c r="AF95" s="484"/>
      <c r="AG95" s="484"/>
      <c r="AH95" s="484"/>
      <c r="AI95" s="484"/>
      <c r="AJ95" s="484"/>
      <c r="AK95" s="484"/>
      <c r="AL95" s="484"/>
      <c r="AM95" s="484"/>
      <c r="AN95" s="484"/>
      <c r="AO95" s="484"/>
      <c r="AP95" s="484"/>
      <c r="AQ95" s="484"/>
      <c r="AR95" s="484"/>
    </row>
    <row r="96" spans="1:44" s="485" customFormat="1" ht="18" customHeight="1" x14ac:dyDescent="0.2">
      <c r="A96" s="484"/>
      <c r="B96" s="484"/>
      <c r="C96" s="484"/>
      <c r="D96" s="484"/>
      <c r="E96" s="484"/>
      <c r="F96" s="484"/>
      <c r="G96" s="484"/>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c r="AM96" s="484"/>
      <c r="AN96" s="484"/>
      <c r="AO96" s="484"/>
      <c r="AP96" s="484"/>
      <c r="AQ96" s="484"/>
      <c r="AR96" s="484"/>
    </row>
    <row r="97" spans="1:44" s="485" customFormat="1" ht="18" customHeight="1" x14ac:dyDescent="0.2">
      <c r="A97" s="484"/>
      <c r="B97" s="484"/>
      <c r="C97" s="484"/>
      <c r="D97" s="484"/>
      <c r="E97" s="484"/>
      <c r="F97" s="484"/>
      <c r="G97" s="484"/>
      <c r="H97" s="484"/>
      <c r="I97" s="484"/>
      <c r="J97" s="484"/>
      <c r="K97" s="484"/>
      <c r="L97" s="484"/>
      <c r="M97" s="484"/>
      <c r="N97" s="484"/>
      <c r="O97" s="484"/>
      <c r="P97" s="484"/>
      <c r="Q97" s="484"/>
      <c r="R97" s="484"/>
      <c r="S97" s="484"/>
      <c r="T97" s="484"/>
      <c r="U97" s="484"/>
      <c r="V97" s="484"/>
      <c r="W97" s="484"/>
      <c r="X97" s="484"/>
      <c r="Y97" s="484"/>
      <c r="Z97" s="484"/>
      <c r="AA97" s="484"/>
      <c r="AB97" s="484"/>
      <c r="AC97" s="484"/>
      <c r="AD97" s="484"/>
      <c r="AE97" s="484"/>
      <c r="AF97" s="484"/>
      <c r="AG97" s="484"/>
      <c r="AH97" s="484"/>
      <c r="AI97" s="484"/>
      <c r="AJ97" s="484"/>
      <c r="AK97" s="484"/>
      <c r="AL97" s="484"/>
      <c r="AM97" s="484"/>
      <c r="AN97" s="484"/>
      <c r="AO97" s="484"/>
      <c r="AP97" s="484"/>
      <c r="AQ97" s="484"/>
      <c r="AR97" s="484"/>
    </row>
    <row r="98" spans="1:44" s="485" customFormat="1" ht="18" customHeight="1" x14ac:dyDescent="0.2">
      <c r="A98" s="484"/>
      <c r="B98" s="484"/>
      <c r="C98" s="484"/>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row>
    <row r="99" spans="1:44" s="485" customFormat="1" ht="18" customHeight="1" x14ac:dyDescent="0.2">
      <c r="A99" s="484"/>
      <c r="B99" s="484"/>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4"/>
      <c r="AO99" s="484"/>
      <c r="AP99" s="484"/>
      <c r="AQ99" s="484"/>
      <c r="AR99" s="484"/>
    </row>
    <row r="100" spans="1:44" s="485" customFormat="1" ht="18" customHeight="1" x14ac:dyDescent="0.2">
      <c r="A100" s="484"/>
      <c r="B100" s="484"/>
      <c r="C100" s="484"/>
      <c r="D100" s="484"/>
      <c r="E100" s="484"/>
      <c r="F100" s="484"/>
      <c r="G100" s="484"/>
      <c r="H100" s="484"/>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4"/>
      <c r="AQ100" s="484"/>
      <c r="AR100" s="484"/>
    </row>
    <row r="101" spans="1:44" s="485" customFormat="1" ht="18" customHeight="1" x14ac:dyDescent="0.2">
      <c r="A101" s="484"/>
      <c r="B101" s="484"/>
      <c r="C101" s="484"/>
      <c r="D101" s="484"/>
      <c r="E101" s="484"/>
      <c r="F101" s="484"/>
      <c r="G101" s="484"/>
      <c r="H101" s="484"/>
      <c r="I101" s="484"/>
      <c r="J101" s="484"/>
      <c r="K101" s="484"/>
      <c r="L101" s="484"/>
      <c r="M101" s="484"/>
      <c r="N101" s="484"/>
      <c r="O101" s="484"/>
      <c r="P101" s="484"/>
      <c r="Q101" s="484"/>
      <c r="R101" s="484"/>
      <c r="S101" s="484"/>
      <c r="T101" s="484"/>
      <c r="U101" s="484"/>
      <c r="V101" s="484"/>
      <c r="W101" s="484"/>
      <c r="X101" s="484"/>
      <c r="Y101" s="484"/>
      <c r="Z101" s="484"/>
      <c r="AA101" s="484"/>
      <c r="AB101" s="484"/>
      <c r="AC101" s="484"/>
      <c r="AD101" s="484"/>
      <c r="AE101" s="484"/>
      <c r="AF101" s="484"/>
      <c r="AG101" s="484"/>
      <c r="AH101" s="484"/>
      <c r="AI101" s="484"/>
      <c r="AJ101" s="484"/>
      <c r="AK101" s="484"/>
      <c r="AL101" s="484"/>
      <c r="AM101" s="484"/>
      <c r="AN101" s="484"/>
      <c r="AO101" s="484"/>
      <c r="AP101" s="484"/>
      <c r="AQ101" s="484"/>
      <c r="AR101" s="484"/>
    </row>
    <row r="102" spans="1:44" s="485" customFormat="1" ht="18" customHeight="1" x14ac:dyDescent="0.2">
      <c r="A102" s="484"/>
      <c r="B102" s="484"/>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c r="AM102" s="484"/>
      <c r="AN102" s="484"/>
      <c r="AO102" s="484"/>
      <c r="AP102" s="484"/>
      <c r="AQ102" s="484"/>
      <c r="AR102" s="484"/>
    </row>
    <row r="103" spans="1:44" s="485" customFormat="1" ht="18" customHeight="1" x14ac:dyDescent="0.2">
      <c r="A103" s="484"/>
      <c r="B103" s="484"/>
      <c r="C103" s="484"/>
      <c r="D103" s="484"/>
      <c r="E103" s="484"/>
      <c r="F103" s="484"/>
      <c r="G103" s="484"/>
      <c r="H103" s="484"/>
      <c r="I103" s="484"/>
      <c r="J103" s="484"/>
      <c r="K103" s="484"/>
      <c r="L103" s="484"/>
      <c r="M103" s="484"/>
      <c r="N103" s="484"/>
      <c r="O103" s="484"/>
      <c r="P103" s="484"/>
      <c r="Q103" s="484"/>
      <c r="R103" s="484"/>
      <c r="S103" s="484"/>
      <c r="T103" s="484"/>
      <c r="U103" s="484"/>
      <c r="V103" s="484"/>
      <c r="W103" s="484"/>
      <c r="X103" s="484"/>
      <c r="Y103" s="484"/>
      <c r="Z103" s="484"/>
      <c r="AA103" s="484"/>
      <c r="AB103" s="484"/>
      <c r="AC103" s="484"/>
      <c r="AD103" s="484"/>
      <c r="AE103" s="484"/>
      <c r="AF103" s="484"/>
      <c r="AG103" s="484"/>
      <c r="AH103" s="484"/>
      <c r="AI103" s="484"/>
      <c r="AJ103" s="484"/>
      <c r="AK103" s="484"/>
      <c r="AL103" s="484"/>
      <c r="AM103" s="484"/>
      <c r="AN103" s="484"/>
      <c r="AO103" s="484"/>
      <c r="AP103" s="484"/>
      <c r="AQ103" s="484"/>
      <c r="AR103" s="484"/>
    </row>
    <row r="104" spans="1:44" s="485" customFormat="1" ht="18" customHeight="1" x14ac:dyDescent="0.2">
      <c r="A104" s="484"/>
      <c r="B104" s="484"/>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4"/>
      <c r="AF104" s="484"/>
      <c r="AG104" s="484"/>
      <c r="AH104" s="484"/>
      <c r="AI104" s="484"/>
      <c r="AJ104" s="484"/>
      <c r="AK104" s="484"/>
      <c r="AL104" s="484"/>
      <c r="AM104" s="484"/>
      <c r="AN104" s="484"/>
      <c r="AO104" s="484"/>
      <c r="AP104" s="484"/>
      <c r="AQ104" s="484"/>
      <c r="AR104" s="484"/>
    </row>
    <row r="105" spans="1:44" s="485" customFormat="1" ht="18" customHeight="1" x14ac:dyDescent="0.2">
      <c r="A105" s="484"/>
      <c r="B105" s="484"/>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c r="Z105" s="484"/>
      <c r="AA105" s="484"/>
      <c r="AB105" s="484"/>
      <c r="AC105" s="484"/>
      <c r="AD105" s="484"/>
      <c r="AE105" s="484"/>
      <c r="AF105" s="484"/>
      <c r="AG105" s="484"/>
      <c r="AH105" s="484"/>
      <c r="AI105" s="484"/>
      <c r="AJ105" s="484"/>
      <c r="AK105" s="484"/>
      <c r="AL105" s="484"/>
      <c r="AM105" s="484"/>
      <c r="AN105" s="484"/>
      <c r="AO105" s="484"/>
      <c r="AP105" s="484"/>
      <c r="AQ105" s="484"/>
      <c r="AR105" s="484"/>
    </row>
    <row r="106" spans="1:44" s="485" customFormat="1" ht="18" customHeight="1" x14ac:dyDescent="0.2">
      <c r="A106" s="484"/>
      <c r="B106" s="484"/>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c r="Z106" s="484"/>
      <c r="AA106" s="484"/>
      <c r="AB106" s="484"/>
      <c r="AC106" s="484"/>
      <c r="AD106" s="484"/>
      <c r="AE106" s="484"/>
      <c r="AF106" s="484"/>
      <c r="AG106" s="484"/>
      <c r="AH106" s="484"/>
      <c r="AI106" s="484"/>
      <c r="AJ106" s="484"/>
      <c r="AK106" s="484"/>
      <c r="AL106" s="484"/>
      <c r="AM106" s="484"/>
      <c r="AN106" s="484"/>
      <c r="AO106" s="484"/>
      <c r="AP106" s="484"/>
      <c r="AQ106" s="484"/>
      <c r="AR106" s="484"/>
    </row>
    <row r="107" spans="1:44" s="485" customFormat="1" ht="18" customHeight="1" x14ac:dyDescent="0.2">
      <c r="A107" s="484"/>
      <c r="B107" s="484"/>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4"/>
      <c r="AK107" s="484"/>
      <c r="AL107" s="484"/>
      <c r="AM107" s="484"/>
      <c r="AN107" s="484"/>
      <c r="AO107" s="484"/>
      <c r="AP107" s="484"/>
      <c r="AQ107" s="484"/>
      <c r="AR107" s="484"/>
    </row>
    <row r="108" spans="1:44" s="485" customFormat="1" ht="18" customHeight="1" x14ac:dyDescent="0.2">
      <c r="A108" s="484"/>
      <c r="B108" s="484"/>
      <c r="C108" s="484"/>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4"/>
      <c r="AF108" s="484"/>
      <c r="AG108" s="484"/>
      <c r="AH108" s="484"/>
      <c r="AI108" s="484"/>
      <c r="AJ108" s="484"/>
      <c r="AK108" s="484"/>
      <c r="AL108" s="484"/>
      <c r="AM108" s="484"/>
      <c r="AN108" s="484"/>
      <c r="AO108" s="484"/>
      <c r="AP108" s="484"/>
      <c r="AQ108" s="484"/>
      <c r="AR108" s="484"/>
    </row>
    <row r="109" spans="1:44" s="485" customFormat="1" ht="18" customHeight="1" x14ac:dyDescent="0.2">
      <c r="A109" s="484"/>
      <c r="B109" s="484"/>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84"/>
      <c r="AD109" s="484"/>
      <c r="AE109" s="484"/>
      <c r="AF109" s="484"/>
      <c r="AG109" s="484"/>
      <c r="AH109" s="484"/>
      <c r="AI109" s="484"/>
      <c r="AJ109" s="484"/>
      <c r="AK109" s="484"/>
      <c r="AL109" s="484"/>
      <c r="AM109" s="484"/>
      <c r="AN109" s="484"/>
      <c r="AO109" s="484"/>
      <c r="AP109" s="484"/>
      <c r="AQ109" s="484"/>
      <c r="AR109" s="484"/>
    </row>
    <row r="110" spans="1:44" s="485" customFormat="1" ht="18" customHeight="1" x14ac:dyDescent="0.2">
      <c r="A110" s="484"/>
      <c r="B110" s="484"/>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c r="Z110" s="484"/>
      <c r="AA110" s="484"/>
      <c r="AB110" s="484"/>
      <c r="AC110" s="484"/>
      <c r="AD110" s="484"/>
      <c r="AE110" s="484"/>
      <c r="AF110" s="484"/>
      <c r="AG110" s="484"/>
      <c r="AH110" s="484"/>
      <c r="AI110" s="484"/>
      <c r="AJ110" s="484"/>
      <c r="AK110" s="484"/>
      <c r="AL110" s="484"/>
      <c r="AM110" s="484"/>
      <c r="AN110" s="484"/>
      <c r="AO110" s="484"/>
      <c r="AP110" s="484"/>
      <c r="AQ110" s="484"/>
      <c r="AR110" s="484"/>
    </row>
    <row r="111" spans="1:44" s="485" customFormat="1" ht="18" customHeight="1" x14ac:dyDescent="0.2">
      <c r="A111" s="484"/>
      <c r="B111" s="484"/>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4"/>
      <c r="AG111" s="484"/>
      <c r="AH111" s="484"/>
      <c r="AI111" s="484"/>
      <c r="AJ111" s="484"/>
      <c r="AK111" s="484"/>
      <c r="AL111" s="484"/>
      <c r="AM111" s="484"/>
      <c r="AN111" s="484"/>
      <c r="AO111" s="484"/>
      <c r="AP111" s="484"/>
      <c r="AQ111" s="484"/>
      <c r="AR111" s="484"/>
    </row>
    <row r="112" spans="1:44" s="485" customFormat="1" ht="18" customHeight="1" x14ac:dyDescent="0.2">
      <c r="A112" s="484"/>
      <c r="B112" s="484"/>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84"/>
      <c r="AK112" s="484"/>
      <c r="AL112" s="484"/>
      <c r="AM112" s="484"/>
      <c r="AN112" s="484"/>
      <c r="AO112" s="484"/>
      <c r="AP112" s="484"/>
      <c r="AQ112" s="484"/>
      <c r="AR112" s="484"/>
    </row>
    <row r="113" spans="1:44" s="485" customFormat="1" ht="18" customHeight="1" x14ac:dyDescent="0.2">
      <c r="A113" s="484"/>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484"/>
      <c r="AE113" s="484"/>
      <c r="AF113" s="484"/>
      <c r="AG113" s="484"/>
      <c r="AH113" s="484"/>
      <c r="AI113" s="484"/>
      <c r="AJ113" s="484"/>
      <c r="AK113" s="484"/>
      <c r="AL113" s="484"/>
      <c r="AM113" s="484"/>
      <c r="AN113" s="484"/>
      <c r="AO113" s="484"/>
      <c r="AP113" s="484"/>
      <c r="AQ113" s="484"/>
      <c r="AR113" s="484"/>
    </row>
    <row r="114" spans="1:44" s="485" customFormat="1" ht="18" customHeight="1" x14ac:dyDescent="0.2">
      <c r="A114" s="484"/>
      <c r="B114" s="484"/>
      <c r="C114" s="484"/>
      <c r="D114" s="484"/>
      <c r="E114" s="484"/>
      <c r="F114" s="484"/>
      <c r="G114" s="484"/>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4"/>
      <c r="AF114" s="484"/>
      <c r="AG114" s="484"/>
      <c r="AH114" s="484"/>
      <c r="AI114" s="484"/>
      <c r="AJ114" s="484"/>
      <c r="AK114" s="484"/>
      <c r="AL114" s="484"/>
      <c r="AM114" s="484"/>
      <c r="AN114" s="484"/>
      <c r="AO114" s="484"/>
      <c r="AP114" s="484"/>
      <c r="AQ114" s="484"/>
      <c r="AR114" s="484"/>
    </row>
    <row r="115" spans="1:44" s="485" customFormat="1" ht="18" customHeight="1" x14ac:dyDescent="0.2">
      <c r="A115" s="484"/>
      <c r="B115" s="484"/>
      <c r="C115" s="484"/>
      <c r="D115" s="484"/>
      <c r="E115" s="484"/>
      <c r="F115" s="484"/>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4"/>
      <c r="AK115" s="484"/>
      <c r="AL115" s="484"/>
      <c r="AM115" s="484"/>
      <c r="AN115" s="484"/>
      <c r="AO115" s="484"/>
      <c r="AP115" s="484"/>
      <c r="AQ115" s="484"/>
      <c r="AR115" s="484"/>
    </row>
    <row r="116" spans="1:44" s="485" customFormat="1" ht="18" customHeight="1" x14ac:dyDescent="0.2">
      <c r="A116" s="484"/>
      <c r="B116" s="484"/>
      <c r="C116" s="484"/>
      <c r="D116" s="484"/>
      <c r="E116" s="484"/>
      <c r="F116" s="484"/>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c r="AI116" s="484"/>
      <c r="AJ116" s="484"/>
      <c r="AK116" s="484"/>
      <c r="AL116" s="484"/>
      <c r="AM116" s="484"/>
      <c r="AN116" s="484"/>
      <c r="AO116" s="484"/>
      <c r="AP116" s="484"/>
      <c r="AQ116" s="484"/>
      <c r="AR116" s="484"/>
    </row>
    <row r="117" spans="1:44" s="485" customFormat="1" ht="18" customHeight="1" x14ac:dyDescent="0.2">
      <c r="A117" s="484"/>
      <c r="B117" s="484"/>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4"/>
      <c r="AK117" s="484"/>
      <c r="AL117" s="484"/>
      <c r="AM117" s="484"/>
      <c r="AN117" s="484"/>
      <c r="AO117" s="484"/>
      <c r="AP117" s="484"/>
      <c r="AQ117" s="484"/>
      <c r="AR117" s="484"/>
    </row>
    <row r="118" spans="1:44" s="485" customFormat="1" ht="18" customHeight="1" x14ac:dyDescent="0.2">
      <c r="A118" s="484"/>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4"/>
      <c r="AJ118" s="484"/>
      <c r="AK118" s="484"/>
      <c r="AL118" s="484"/>
      <c r="AM118" s="484"/>
      <c r="AN118" s="484"/>
      <c r="AO118" s="484"/>
      <c r="AP118" s="484"/>
      <c r="AQ118" s="484"/>
      <c r="AR118" s="484"/>
    </row>
    <row r="119" spans="1:44" s="485" customFormat="1" ht="18" customHeight="1" x14ac:dyDescent="0.2">
      <c r="A119" s="484"/>
      <c r="B119" s="484"/>
      <c r="C119" s="484"/>
      <c r="D119" s="484"/>
      <c r="E119" s="484"/>
      <c r="F119" s="484"/>
      <c r="G119" s="484"/>
      <c r="H119" s="484"/>
      <c r="I119" s="484"/>
      <c r="J119" s="484"/>
      <c r="K119" s="484"/>
      <c r="L119" s="484"/>
      <c r="M119" s="484"/>
      <c r="N119" s="484"/>
      <c r="O119" s="484"/>
      <c r="P119" s="484"/>
      <c r="Q119" s="484"/>
      <c r="R119" s="484"/>
      <c r="S119" s="484"/>
      <c r="T119" s="484"/>
      <c r="U119" s="484"/>
      <c r="V119" s="484"/>
      <c r="W119" s="484"/>
      <c r="X119" s="484"/>
      <c r="Y119" s="484"/>
      <c r="Z119" s="484"/>
      <c r="AA119" s="484"/>
      <c r="AB119" s="484"/>
      <c r="AC119" s="484"/>
      <c r="AD119" s="484"/>
      <c r="AE119" s="484"/>
      <c r="AF119" s="484"/>
      <c r="AG119" s="484"/>
      <c r="AH119" s="484"/>
      <c r="AI119" s="484"/>
      <c r="AJ119" s="484"/>
      <c r="AK119" s="484"/>
      <c r="AL119" s="484"/>
      <c r="AM119" s="484"/>
      <c r="AN119" s="484"/>
      <c r="AO119" s="484"/>
      <c r="AP119" s="484"/>
      <c r="AQ119" s="484"/>
      <c r="AR119" s="484"/>
    </row>
    <row r="120" spans="1:44" s="485" customFormat="1" ht="18" customHeight="1" x14ac:dyDescent="0.2">
      <c r="A120" s="484"/>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c r="AM120" s="484"/>
      <c r="AN120" s="484"/>
      <c r="AO120" s="484"/>
      <c r="AP120" s="484"/>
      <c r="AQ120" s="484"/>
      <c r="AR120" s="484"/>
    </row>
    <row r="121" spans="1:44" s="485" customFormat="1" ht="18" customHeight="1" x14ac:dyDescent="0.2">
      <c r="A121" s="484"/>
      <c r="B121" s="484"/>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4"/>
      <c r="AJ121" s="484"/>
      <c r="AK121" s="484"/>
      <c r="AL121" s="484"/>
      <c r="AM121" s="484"/>
      <c r="AN121" s="484"/>
      <c r="AO121" s="484"/>
      <c r="AP121" s="484"/>
      <c r="AQ121" s="484"/>
      <c r="AR121" s="484"/>
    </row>
    <row r="122" spans="1:44" s="485" customFormat="1" ht="18" customHeight="1" x14ac:dyDescent="0.2">
      <c r="A122" s="484"/>
      <c r="B122" s="484"/>
      <c r="C122" s="484"/>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4"/>
      <c r="AD122" s="484"/>
      <c r="AE122" s="484"/>
      <c r="AF122" s="484"/>
      <c r="AG122" s="484"/>
      <c r="AH122" s="484"/>
      <c r="AI122" s="484"/>
      <c r="AJ122" s="484"/>
      <c r="AK122" s="484"/>
      <c r="AL122" s="484"/>
      <c r="AM122" s="484"/>
      <c r="AN122" s="484"/>
      <c r="AO122" s="484"/>
      <c r="AP122" s="484"/>
      <c r="AQ122" s="484"/>
      <c r="AR122" s="484"/>
    </row>
    <row r="123" spans="1:44" s="485" customFormat="1" ht="18" customHeight="1" x14ac:dyDescent="0.2">
      <c r="A123" s="484"/>
      <c r="B123" s="484"/>
      <c r="C123" s="484"/>
      <c r="D123" s="484"/>
      <c r="E123" s="484"/>
      <c r="F123" s="484"/>
      <c r="G123" s="484"/>
      <c r="H123" s="484"/>
      <c r="I123" s="484"/>
      <c r="J123" s="484"/>
      <c r="K123" s="484"/>
      <c r="L123" s="484"/>
      <c r="M123" s="484"/>
      <c r="N123" s="484"/>
      <c r="O123" s="484"/>
      <c r="P123" s="484"/>
      <c r="Q123" s="484"/>
      <c r="R123" s="484"/>
      <c r="S123" s="484"/>
      <c r="T123" s="484"/>
      <c r="U123" s="484"/>
      <c r="V123" s="484"/>
      <c r="W123" s="484"/>
      <c r="X123" s="484"/>
      <c r="Y123" s="484"/>
      <c r="Z123" s="484"/>
      <c r="AA123" s="484"/>
      <c r="AB123" s="484"/>
      <c r="AC123" s="484"/>
      <c r="AD123" s="484"/>
      <c r="AE123" s="484"/>
      <c r="AF123" s="484"/>
      <c r="AG123" s="484"/>
      <c r="AH123" s="484"/>
      <c r="AI123" s="484"/>
      <c r="AJ123" s="484"/>
      <c r="AK123" s="484"/>
      <c r="AL123" s="484"/>
      <c r="AM123" s="484"/>
      <c r="AN123" s="484"/>
      <c r="AO123" s="484"/>
      <c r="AP123" s="484"/>
      <c r="AQ123" s="484"/>
      <c r="AR123" s="484"/>
    </row>
    <row r="124" spans="1:44" s="485" customFormat="1" ht="18" customHeight="1" x14ac:dyDescent="0.2">
      <c r="A124" s="484"/>
      <c r="B124" s="484"/>
      <c r="C124" s="484"/>
      <c r="D124" s="484"/>
      <c r="E124" s="484"/>
      <c r="F124" s="484"/>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c r="AI124" s="484"/>
      <c r="AJ124" s="484"/>
      <c r="AK124" s="484"/>
      <c r="AL124" s="484"/>
      <c r="AM124" s="484"/>
      <c r="AN124" s="484"/>
      <c r="AO124" s="484"/>
      <c r="AP124" s="484"/>
      <c r="AQ124" s="484"/>
      <c r="AR124" s="484"/>
    </row>
    <row r="125" spans="1:44" s="485" customFormat="1" ht="18" customHeight="1" x14ac:dyDescent="0.2">
      <c r="A125" s="484"/>
      <c r="B125" s="484"/>
      <c r="C125" s="484"/>
      <c r="D125" s="484"/>
      <c r="E125" s="484"/>
      <c r="F125" s="484"/>
      <c r="G125" s="484"/>
      <c r="H125" s="484"/>
      <c r="I125" s="484"/>
      <c r="J125" s="484"/>
      <c r="K125" s="484"/>
      <c r="L125" s="484"/>
      <c r="M125" s="484"/>
      <c r="N125" s="484"/>
      <c r="O125" s="484"/>
      <c r="P125" s="484"/>
      <c r="Q125" s="484"/>
      <c r="R125" s="484"/>
      <c r="S125" s="484"/>
      <c r="T125" s="484"/>
      <c r="U125" s="484"/>
      <c r="V125" s="484"/>
      <c r="W125" s="484"/>
      <c r="X125" s="484"/>
      <c r="Y125" s="484"/>
      <c r="Z125" s="484"/>
      <c r="AA125" s="484"/>
      <c r="AB125" s="484"/>
      <c r="AC125" s="484"/>
      <c r="AD125" s="484"/>
      <c r="AE125" s="484"/>
      <c r="AF125" s="484"/>
      <c r="AG125" s="484"/>
      <c r="AH125" s="484"/>
      <c r="AI125" s="484"/>
      <c r="AJ125" s="484"/>
      <c r="AK125" s="484"/>
      <c r="AL125" s="484"/>
      <c r="AM125" s="484"/>
      <c r="AN125" s="484"/>
      <c r="AO125" s="484"/>
      <c r="AP125" s="484"/>
      <c r="AQ125" s="484"/>
      <c r="AR125" s="484"/>
    </row>
    <row r="126" spans="1:44" s="485" customFormat="1" ht="18" customHeight="1" x14ac:dyDescent="0.2">
      <c r="A126" s="484"/>
      <c r="B126" s="484"/>
      <c r="C126" s="484"/>
      <c r="D126" s="484"/>
      <c r="E126" s="484"/>
      <c r="F126" s="484"/>
      <c r="G126" s="484"/>
      <c r="H126" s="484"/>
      <c r="I126" s="484"/>
      <c r="J126" s="484"/>
      <c r="K126" s="484"/>
      <c r="L126" s="484"/>
      <c r="M126" s="484"/>
      <c r="N126" s="484"/>
      <c r="O126" s="484"/>
      <c r="P126" s="484"/>
      <c r="Q126" s="484"/>
      <c r="R126" s="484"/>
      <c r="S126" s="484"/>
      <c r="T126" s="484"/>
      <c r="U126" s="484"/>
      <c r="V126" s="484"/>
      <c r="W126" s="484"/>
      <c r="X126" s="484"/>
      <c r="Y126" s="484"/>
      <c r="Z126" s="484"/>
      <c r="AA126" s="484"/>
      <c r="AB126" s="484"/>
      <c r="AC126" s="484"/>
      <c r="AD126" s="484"/>
      <c r="AE126" s="484"/>
      <c r="AF126" s="484"/>
      <c r="AG126" s="484"/>
      <c r="AH126" s="484"/>
      <c r="AI126" s="484"/>
      <c r="AJ126" s="484"/>
      <c r="AK126" s="484"/>
      <c r="AL126" s="484"/>
      <c r="AM126" s="484"/>
      <c r="AN126" s="484"/>
      <c r="AO126" s="484"/>
      <c r="AP126" s="484"/>
      <c r="AQ126" s="484"/>
      <c r="AR126" s="484"/>
    </row>
    <row r="127" spans="1:44" s="485" customFormat="1" ht="18" customHeight="1" x14ac:dyDescent="0.2">
      <c r="A127" s="484"/>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484"/>
      <c r="AE127" s="484"/>
      <c r="AF127" s="484"/>
      <c r="AG127" s="484"/>
      <c r="AH127" s="484"/>
      <c r="AI127" s="484"/>
      <c r="AJ127" s="484"/>
      <c r="AK127" s="484"/>
      <c r="AL127" s="484"/>
      <c r="AM127" s="484"/>
      <c r="AN127" s="484"/>
      <c r="AO127" s="484"/>
      <c r="AP127" s="484"/>
      <c r="AQ127" s="484"/>
      <c r="AR127" s="484"/>
    </row>
    <row r="128" spans="1:44"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sheetData>
  <mergeCells count="59">
    <mergeCell ref="S46:W46"/>
    <mergeCell ref="S47:W47"/>
    <mergeCell ref="X44:AB44"/>
    <mergeCell ref="X45:AB45"/>
    <mergeCell ref="X46:AB46"/>
    <mergeCell ref="X47:AB47"/>
    <mergeCell ref="S44:W44"/>
    <mergeCell ref="S45:W45"/>
    <mergeCell ref="AO44:AP47"/>
    <mergeCell ref="AC44:AG44"/>
    <mergeCell ref="AC45:AG45"/>
    <mergeCell ref="AH44:AN44"/>
    <mergeCell ref="AH45:AN45"/>
    <mergeCell ref="AH46:AN46"/>
    <mergeCell ref="AH47:AN47"/>
    <mergeCell ref="AC46:AG46"/>
    <mergeCell ref="AC47:AG47"/>
    <mergeCell ref="S43:W43"/>
    <mergeCell ref="X43:AB43"/>
    <mergeCell ref="AC43:AG43"/>
    <mergeCell ref="AE29:AJ29"/>
    <mergeCell ref="AE31:AJ31"/>
    <mergeCell ref="AE33:AJ33"/>
    <mergeCell ref="AE35:AJ35"/>
    <mergeCell ref="AH37:AN37"/>
    <mergeCell ref="AH43:AQ43"/>
    <mergeCell ref="B39:AP39"/>
    <mergeCell ref="A41:AQ41"/>
    <mergeCell ref="B43:L43"/>
    <mergeCell ref="M43:R43"/>
    <mergeCell ref="A1:AQ1"/>
    <mergeCell ref="B5:AP5"/>
    <mergeCell ref="B6:AP6"/>
    <mergeCell ref="A7:AQ7"/>
    <mergeCell ref="Y9:AD9"/>
    <mergeCell ref="Y11:AD11"/>
    <mergeCell ref="Y13:AD13"/>
    <mergeCell ref="B42:AP42"/>
    <mergeCell ref="AA21:AF21"/>
    <mergeCell ref="AE23:AJ23"/>
    <mergeCell ref="AC25:AH25"/>
    <mergeCell ref="AC27:AH27"/>
    <mergeCell ref="Y15:AD15"/>
    <mergeCell ref="AA17:AF17"/>
    <mergeCell ref="AA19:AF19"/>
    <mergeCell ref="B46:L47"/>
    <mergeCell ref="M46:R46"/>
    <mergeCell ref="M47:R47"/>
    <mergeCell ref="M45:R45"/>
    <mergeCell ref="B44:L45"/>
    <mergeCell ref="M44:R44"/>
    <mergeCell ref="AG49:AL49"/>
    <mergeCell ref="F60:AP61"/>
    <mergeCell ref="AG51:AL51"/>
    <mergeCell ref="AG53:AL53"/>
    <mergeCell ref="AG55:AL55"/>
    <mergeCell ref="B58:L58"/>
    <mergeCell ref="Q58:AA58"/>
    <mergeCell ref="AD58:AH58"/>
  </mergeCells>
  <pageMargins left="0.7" right="0.7" top="0.75" bottom="0.75" header="0.3" footer="0.3"/>
  <pageSetup paperSize="9" scale="8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K54"/>
  <sheetViews>
    <sheetView showGridLines="0" workbookViewId="0">
      <selection activeCell="K23" sqref="K23"/>
    </sheetView>
  </sheetViews>
  <sheetFormatPr baseColWidth="10" defaultRowHeight="12.75" x14ac:dyDescent="0.2"/>
  <cols>
    <col min="1" max="1" width="4.85546875" customWidth="1"/>
    <col min="2" max="2" width="13.42578125" customWidth="1"/>
    <col min="3" max="3" width="49.140625" customWidth="1"/>
    <col min="4" max="5" width="7.28515625" customWidth="1"/>
    <col min="6" max="6" width="8" customWidth="1"/>
  </cols>
  <sheetData>
    <row r="1" spans="1:37" ht="15" thickBot="1" x14ac:dyDescent="0.25">
      <c r="B1" s="530" t="s">
        <v>394</v>
      </c>
      <c r="C1" s="531"/>
      <c r="D1" s="532"/>
      <c r="E1" s="532"/>
      <c r="F1" s="532"/>
    </row>
    <row r="2" spans="1:37" x14ac:dyDescent="0.2">
      <c r="B2" s="533"/>
      <c r="C2" s="533"/>
      <c r="D2" s="533"/>
      <c r="E2" s="533"/>
      <c r="F2" s="533"/>
    </row>
    <row r="3" spans="1:37" x14ac:dyDescent="0.2">
      <c r="B3" s="534" t="s">
        <v>131</v>
      </c>
      <c r="C3" s="535" t="s">
        <v>395</v>
      </c>
      <c r="D3" s="1194" t="s">
        <v>396</v>
      </c>
      <c r="E3" s="1194"/>
      <c r="F3" s="1194"/>
      <c r="AK3" s="546" t="s">
        <v>403</v>
      </c>
    </row>
    <row r="4" spans="1:37" ht="16.5" customHeight="1" x14ac:dyDescent="0.2">
      <c r="A4" s="536">
        <v>1</v>
      </c>
      <c r="B4" s="536"/>
      <c r="C4" s="536"/>
      <c r="D4" s="1193">
        <v>0</v>
      </c>
      <c r="E4" s="1193"/>
      <c r="F4" s="1193"/>
    </row>
    <row r="5" spans="1:37" ht="16.5" customHeight="1" x14ac:dyDescent="0.2">
      <c r="A5" s="537">
        <v>2</v>
      </c>
      <c r="B5" s="537"/>
      <c r="C5" s="537"/>
      <c r="D5" s="1193">
        <v>0</v>
      </c>
      <c r="E5" s="1193"/>
      <c r="F5" s="1193"/>
    </row>
    <row r="6" spans="1:37" ht="16.5" customHeight="1" x14ac:dyDescent="0.2">
      <c r="A6" s="537">
        <v>3</v>
      </c>
      <c r="B6" s="537"/>
      <c r="C6" s="537"/>
      <c r="D6" s="1193">
        <v>0</v>
      </c>
      <c r="E6" s="1193"/>
      <c r="F6" s="1193"/>
    </row>
    <row r="7" spans="1:37" ht="16.5" customHeight="1" x14ac:dyDescent="0.2">
      <c r="A7" s="537">
        <v>4</v>
      </c>
      <c r="B7" s="537"/>
      <c r="C7" s="537"/>
      <c r="D7" s="1193">
        <v>0</v>
      </c>
      <c r="E7" s="1193"/>
      <c r="F7" s="1193"/>
    </row>
    <row r="8" spans="1:37" ht="16.5" customHeight="1" x14ac:dyDescent="0.2">
      <c r="A8" s="537">
        <v>5</v>
      </c>
      <c r="B8" s="537"/>
      <c r="C8" s="537"/>
      <c r="D8" s="1193">
        <v>0</v>
      </c>
      <c r="E8" s="1193"/>
      <c r="F8" s="1193"/>
    </row>
    <row r="9" spans="1:37" ht="16.5" customHeight="1" x14ac:dyDescent="0.2">
      <c r="A9" s="537">
        <v>6</v>
      </c>
      <c r="B9" s="537"/>
      <c r="C9" s="537"/>
      <c r="D9" s="1193">
        <v>0</v>
      </c>
      <c r="E9" s="1193"/>
      <c r="F9" s="1193"/>
    </row>
    <row r="10" spans="1:37" ht="16.5" customHeight="1" x14ac:dyDescent="0.2">
      <c r="A10" s="537">
        <v>7</v>
      </c>
      <c r="B10" s="537"/>
      <c r="C10" s="537"/>
      <c r="D10" s="1193">
        <v>0</v>
      </c>
      <c r="E10" s="1193"/>
      <c r="F10" s="1193"/>
    </row>
    <row r="11" spans="1:37" ht="16.5" customHeight="1" x14ac:dyDescent="0.2">
      <c r="A11" s="537">
        <v>8</v>
      </c>
      <c r="B11" s="537"/>
      <c r="C11" s="537"/>
      <c r="D11" s="1193">
        <v>0</v>
      </c>
      <c r="E11" s="1193"/>
      <c r="F11" s="1193"/>
    </row>
    <row r="12" spans="1:37" ht="16.5" customHeight="1" x14ac:dyDescent="0.2">
      <c r="A12" s="537">
        <v>9</v>
      </c>
      <c r="B12" s="537"/>
      <c r="C12" s="537"/>
      <c r="D12" s="1193">
        <v>0</v>
      </c>
      <c r="E12" s="1193"/>
      <c r="F12" s="1193"/>
    </row>
    <row r="13" spans="1:37" ht="16.5" customHeight="1" x14ac:dyDescent="0.2">
      <c r="A13" s="537">
        <v>10</v>
      </c>
      <c r="B13" s="537"/>
      <c r="C13" s="537"/>
      <c r="D13" s="1193">
        <v>0</v>
      </c>
      <c r="E13" s="1193"/>
      <c r="F13" s="1193"/>
    </row>
    <row r="14" spans="1:37" ht="16.5" customHeight="1" x14ac:dyDescent="0.2">
      <c r="B14" s="538" t="s">
        <v>5</v>
      </c>
      <c r="C14" s="537"/>
      <c r="D14" s="1193">
        <f>SUM(D4:D13)</f>
        <v>0</v>
      </c>
      <c r="E14" s="1193"/>
      <c r="F14" s="1193"/>
    </row>
    <row r="15" spans="1:37" x14ac:dyDescent="0.2">
      <c r="B15" s="539"/>
      <c r="C15" s="539"/>
      <c r="D15" s="539"/>
      <c r="E15" s="539"/>
      <c r="F15" s="539"/>
    </row>
    <row r="16" spans="1:37" ht="13.5" thickBot="1" x14ac:dyDescent="0.25">
      <c r="B16" s="540"/>
      <c r="C16" s="539"/>
      <c r="D16" s="539"/>
      <c r="E16" s="539"/>
      <c r="F16" s="539"/>
    </row>
    <row r="17" spans="1:6" ht="15" thickBot="1" x14ac:dyDescent="0.25">
      <c r="B17" s="530" t="s">
        <v>397</v>
      </c>
      <c r="C17" s="539"/>
      <c r="D17" s="539"/>
      <c r="E17" s="539"/>
      <c r="F17" s="539"/>
    </row>
    <row r="18" spans="1:6" x14ac:dyDescent="0.2">
      <c r="B18" s="541"/>
      <c r="C18" s="542"/>
      <c r="D18" s="540"/>
      <c r="E18" s="540"/>
      <c r="F18" s="540"/>
    </row>
    <row r="19" spans="1:6" ht="16.5" customHeight="1" x14ac:dyDescent="0.2">
      <c r="A19" s="536">
        <v>1</v>
      </c>
      <c r="B19" s="537"/>
      <c r="C19" s="537"/>
      <c r="D19" s="1193">
        <v>0</v>
      </c>
      <c r="E19" s="1193"/>
      <c r="F19" s="1193"/>
    </row>
    <row r="20" spans="1:6" ht="16.5" customHeight="1" x14ac:dyDescent="0.2">
      <c r="A20" s="537">
        <v>2</v>
      </c>
      <c r="B20" s="537"/>
      <c r="C20" s="537"/>
      <c r="D20" s="1193">
        <v>0</v>
      </c>
      <c r="E20" s="1193"/>
      <c r="F20" s="1193"/>
    </row>
    <row r="21" spans="1:6" ht="16.5" customHeight="1" x14ac:dyDescent="0.2">
      <c r="A21" s="537">
        <v>3</v>
      </c>
      <c r="B21" s="537"/>
      <c r="C21" s="537"/>
      <c r="D21" s="1193">
        <v>0</v>
      </c>
      <c r="E21" s="1193"/>
      <c r="F21" s="1193"/>
    </row>
    <row r="22" spans="1:6" ht="16.5" customHeight="1" x14ac:dyDescent="0.2">
      <c r="A22" s="537">
        <v>4</v>
      </c>
      <c r="B22" s="537"/>
      <c r="C22" s="537"/>
      <c r="D22" s="1193">
        <v>0</v>
      </c>
      <c r="E22" s="1193"/>
      <c r="F22" s="1193"/>
    </row>
    <row r="23" spans="1:6" ht="16.5" customHeight="1" x14ac:dyDescent="0.2">
      <c r="A23" s="537">
        <v>5</v>
      </c>
      <c r="B23" s="537"/>
      <c r="C23" s="537"/>
      <c r="D23" s="1193">
        <v>0</v>
      </c>
      <c r="E23" s="1193"/>
      <c r="F23" s="1193"/>
    </row>
    <row r="24" spans="1:6" ht="16.5" customHeight="1" x14ac:dyDescent="0.2">
      <c r="A24" s="537">
        <v>6</v>
      </c>
      <c r="B24" s="537"/>
      <c r="C24" s="537"/>
      <c r="D24" s="1193">
        <v>0</v>
      </c>
      <c r="E24" s="1193"/>
      <c r="F24" s="1193"/>
    </row>
    <row r="25" spans="1:6" ht="16.5" customHeight="1" x14ac:dyDescent="0.2">
      <c r="A25" s="537">
        <v>7</v>
      </c>
      <c r="B25" s="537"/>
      <c r="C25" s="537"/>
      <c r="D25" s="1193">
        <v>0</v>
      </c>
      <c r="E25" s="1193"/>
      <c r="F25" s="1193"/>
    </row>
    <row r="26" spans="1:6" ht="16.5" customHeight="1" x14ac:dyDescent="0.2">
      <c r="A26" s="537">
        <v>8</v>
      </c>
      <c r="B26" s="537"/>
      <c r="C26" s="537"/>
      <c r="D26" s="1193">
        <v>0</v>
      </c>
      <c r="E26" s="1193"/>
      <c r="F26" s="1193"/>
    </row>
    <row r="27" spans="1:6" ht="16.5" customHeight="1" x14ac:dyDescent="0.2">
      <c r="A27" s="537">
        <v>9</v>
      </c>
      <c r="B27" s="537"/>
      <c r="C27" s="537"/>
      <c r="D27" s="1193">
        <v>0</v>
      </c>
      <c r="E27" s="1193"/>
      <c r="F27" s="1193"/>
    </row>
    <row r="28" spans="1:6" ht="16.5" customHeight="1" x14ac:dyDescent="0.2">
      <c r="A28" s="537">
        <v>10</v>
      </c>
      <c r="B28" s="537"/>
      <c r="C28" s="537"/>
      <c r="D28" s="1193">
        <v>0</v>
      </c>
      <c r="E28" s="1193"/>
      <c r="F28" s="1193"/>
    </row>
    <row r="29" spans="1:6" ht="16.5" customHeight="1" x14ac:dyDescent="0.2">
      <c r="B29" s="538" t="s">
        <v>5</v>
      </c>
      <c r="C29" s="537"/>
      <c r="D29" s="1193">
        <f>SUM(D17:D28)</f>
        <v>0</v>
      </c>
      <c r="E29" s="1193"/>
      <c r="F29" s="1193"/>
    </row>
    <row r="30" spans="1:6" x14ac:dyDescent="0.2">
      <c r="B30" s="533"/>
      <c r="C30" s="533"/>
      <c r="D30" s="533"/>
      <c r="E30" s="533"/>
      <c r="F30" s="533"/>
    </row>
    <row r="31" spans="1:6" x14ac:dyDescent="0.2">
      <c r="B31" s="41"/>
      <c r="C31" s="543"/>
      <c r="D31" s="543"/>
      <c r="E31" s="543"/>
      <c r="F31" s="543"/>
    </row>
    <row r="32" spans="1:6" x14ac:dyDescent="0.2">
      <c r="B32" s="11"/>
      <c r="C32" s="11"/>
      <c r="D32" s="11"/>
      <c r="E32" s="11"/>
      <c r="F32" s="11"/>
    </row>
    <row r="33" spans="2:7" x14ac:dyDescent="0.2">
      <c r="B33" s="544" t="s">
        <v>371</v>
      </c>
      <c r="C33" s="539"/>
      <c r="D33" s="539" t="s">
        <v>398</v>
      </c>
      <c r="E33" s="539" t="s">
        <v>399</v>
      </c>
      <c r="F33" s="539" t="s">
        <v>400</v>
      </c>
    </row>
    <row r="34" spans="2:7" x14ac:dyDescent="0.2">
      <c r="B34" s="539"/>
      <c r="C34" s="539"/>
      <c r="D34" s="539"/>
      <c r="E34" s="539"/>
      <c r="F34" s="539"/>
    </row>
    <row r="35" spans="2:7" ht="16.5" customHeight="1" x14ac:dyDescent="0.2">
      <c r="B35" s="537"/>
      <c r="C35" s="537"/>
      <c r="D35" s="537"/>
      <c r="E35" s="537"/>
      <c r="F35" s="537"/>
    </row>
    <row r="36" spans="2:7" ht="16.5" customHeight="1" x14ac:dyDescent="0.2">
      <c r="B36" s="537"/>
      <c r="C36" s="537"/>
      <c r="D36" s="537"/>
      <c r="E36" s="537"/>
      <c r="F36" s="537"/>
    </row>
    <row r="37" spans="2:7" ht="16.5" customHeight="1" x14ac:dyDescent="0.2">
      <c r="B37" s="537"/>
      <c r="C37" s="537"/>
      <c r="D37" s="537"/>
      <c r="E37" s="537"/>
      <c r="F37" s="537"/>
    </row>
    <row r="38" spans="2:7" ht="16.5" customHeight="1" x14ac:dyDescent="0.2">
      <c r="B38" s="537"/>
      <c r="C38" s="537"/>
      <c r="D38" s="537"/>
      <c r="E38" s="537"/>
      <c r="F38" s="537"/>
    </row>
    <row r="39" spans="2:7" ht="16.5" customHeight="1" x14ac:dyDescent="0.2">
      <c r="B39" s="537"/>
      <c r="C39" s="537"/>
      <c r="D39" s="537"/>
      <c r="E39" s="537"/>
      <c r="F39" s="537"/>
    </row>
    <row r="40" spans="2:7" x14ac:dyDescent="0.2">
      <c r="B40" s="539"/>
      <c r="C40" s="539"/>
      <c r="D40" s="539"/>
      <c r="E40" s="539"/>
      <c r="F40" s="539"/>
    </row>
    <row r="41" spans="2:7" x14ac:dyDescent="0.2">
      <c r="B41" s="545" t="s">
        <v>401</v>
      </c>
      <c r="C41" s="539"/>
      <c r="D41" s="539" t="s">
        <v>398</v>
      </c>
      <c r="E41" s="539" t="s">
        <v>399</v>
      </c>
      <c r="F41" s="539" t="s">
        <v>400</v>
      </c>
    </row>
    <row r="42" spans="2:7" x14ac:dyDescent="0.2">
      <c r="B42" s="539"/>
      <c r="C42" s="539"/>
      <c r="D42" s="539"/>
      <c r="E42" s="539"/>
      <c r="F42" s="539"/>
    </row>
    <row r="43" spans="2:7" ht="16.5" customHeight="1" x14ac:dyDescent="0.2">
      <c r="B43" s="537"/>
      <c r="C43" s="537"/>
      <c r="D43" s="537"/>
      <c r="E43" s="537"/>
      <c r="F43" s="537"/>
    </row>
    <row r="44" spans="2:7" ht="16.5" customHeight="1" x14ac:dyDescent="0.2">
      <c r="B44" s="537"/>
      <c r="C44" s="537"/>
      <c r="D44" s="537"/>
      <c r="E44" s="537"/>
      <c r="F44" s="537"/>
    </row>
    <row r="45" spans="2:7" ht="16.5" customHeight="1" x14ac:dyDescent="0.2">
      <c r="B45" s="537"/>
      <c r="C45" s="537"/>
      <c r="D45" s="537"/>
      <c r="E45" s="537"/>
      <c r="F45" s="537"/>
    </row>
    <row r="46" spans="2:7" ht="16.5" customHeight="1" x14ac:dyDescent="0.2">
      <c r="B46" s="537"/>
      <c r="C46" s="537"/>
      <c r="D46" s="537"/>
      <c r="E46" s="537"/>
      <c r="F46" s="537"/>
    </row>
    <row r="47" spans="2:7" x14ac:dyDescent="0.2">
      <c r="B47" s="539"/>
      <c r="C47" s="539"/>
      <c r="D47" s="539"/>
      <c r="E47" s="539"/>
      <c r="F47" s="539"/>
    </row>
    <row r="48" spans="2:7" x14ac:dyDescent="0.2">
      <c r="B48" s="539"/>
      <c r="C48" s="1191" t="s">
        <v>402</v>
      </c>
      <c r="D48" s="1191"/>
      <c r="E48" s="1191"/>
      <c r="F48" s="1191"/>
      <c r="G48" s="1192"/>
    </row>
    <row r="49" spans="2:7" ht="20.25" customHeight="1" x14ac:dyDescent="0.2">
      <c r="B49" s="539"/>
      <c r="C49" s="1192"/>
      <c r="D49" s="1192"/>
      <c r="E49" s="1192"/>
      <c r="F49" s="1192"/>
      <c r="G49" s="1192"/>
    </row>
    <row r="50" spans="2:7" x14ac:dyDescent="0.2">
      <c r="B50" s="342"/>
      <c r="C50" s="342"/>
      <c r="D50" s="342"/>
      <c r="E50" s="342"/>
      <c r="F50" s="342"/>
    </row>
    <row r="51" spans="2:7" x14ac:dyDescent="0.2">
      <c r="B51" s="342"/>
      <c r="C51" s="342"/>
      <c r="D51" s="342"/>
      <c r="E51" s="342"/>
      <c r="F51" s="342"/>
    </row>
    <row r="52" spans="2:7" x14ac:dyDescent="0.2">
      <c r="B52" s="342"/>
      <c r="C52" s="342"/>
      <c r="D52" s="342"/>
      <c r="E52" s="342"/>
      <c r="F52" s="342"/>
    </row>
    <row r="53" spans="2:7" x14ac:dyDescent="0.2">
      <c r="B53" s="342"/>
    </row>
    <row r="54" spans="2:7" ht="27.75" customHeight="1" x14ac:dyDescent="0.2">
      <c r="B54" s="342"/>
    </row>
  </sheetData>
  <mergeCells count="24">
    <mergeCell ref="D14:F14"/>
    <mergeCell ref="D3:F3"/>
    <mergeCell ref="D4:F4"/>
    <mergeCell ref="D5:F5"/>
    <mergeCell ref="D6:F6"/>
    <mergeCell ref="D7:F7"/>
    <mergeCell ref="D8:F8"/>
    <mergeCell ref="D9:F9"/>
    <mergeCell ref="D10:F10"/>
    <mergeCell ref="D11:F11"/>
    <mergeCell ref="D12:F12"/>
    <mergeCell ref="D13:F13"/>
    <mergeCell ref="C48:G49"/>
    <mergeCell ref="D19:F19"/>
    <mergeCell ref="D20:F20"/>
    <mergeCell ref="D21:F21"/>
    <mergeCell ref="D22:F22"/>
    <mergeCell ref="D23:F23"/>
    <mergeCell ref="D24:F24"/>
    <mergeCell ref="D25:F25"/>
    <mergeCell ref="D26:F26"/>
    <mergeCell ref="D27:F27"/>
    <mergeCell ref="D29:F29"/>
    <mergeCell ref="D28:F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386"/>
  <sheetViews>
    <sheetView showGridLines="0" showZeros="0" zoomScaleNormal="100" workbookViewId="0">
      <selection activeCell="AU36" sqref="AU36"/>
    </sheetView>
  </sheetViews>
  <sheetFormatPr baseColWidth="10" defaultRowHeight="12.75" x14ac:dyDescent="0.2"/>
  <cols>
    <col min="1" max="1" width="2.85546875" style="77" customWidth="1"/>
    <col min="2" max="9" width="2.28515625" style="77" customWidth="1"/>
    <col min="10" max="37" width="3.28515625" style="77" customWidth="1"/>
    <col min="38" max="38" width="2.28515625" style="77" customWidth="1"/>
    <col min="39" max="39" width="5.85546875" style="77" customWidth="1"/>
    <col min="40" max="16384" width="11.42578125" style="73"/>
  </cols>
  <sheetData>
    <row r="1" spans="1:39" ht="11.25" customHeight="1" x14ac:dyDescent="0.2">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row>
    <row r="2" spans="1:39" s="158" customFormat="1" ht="26.25" customHeight="1" x14ac:dyDescent="0.4">
      <c r="A2" s="671" t="s">
        <v>225</v>
      </c>
      <c r="B2" s="672"/>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672"/>
    </row>
    <row r="3" spans="1:39" ht="21" customHeight="1" x14ac:dyDescent="0.2">
      <c r="A3" s="673" t="s">
        <v>204</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row>
    <row r="4" spans="1:39" ht="23.25" customHeight="1" x14ac:dyDescent="0.25">
      <c r="A4" s="160" t="s">
        <v>177</v>
      </c>
      <c r="B4" s="99"/>
      <c r="C4" s="99"/>
      <c r="D4" s="99"/>
      <c r="E4" s="99"/>
      <c r="F4" s="99"/>
      <c r="G4" s="99"/>
      <c r="H4" s="99"/>
      <c r="I4" s="99"/>
      <c r="J4" s="106"/>
      <c r="K4" s="106"/>
      <c r="L4" s="99"/>
      <c r="M4" s="660">
        <f>+Couverture!O17</f>
        <v>0</v>
      </c>
      <c r="N4" s="661"/>
      <c r="O4" s="661"/>
      <c r="P4" s="661"/>
      <c r="Q4" s="661"/>
      <c r="R4" s="661"/>
      <c r="S4" s="661"/>
      <c r="T4" s="661"/>
      <c r="U4" s="661"/>
      <c r="V4" s="661"/>
      <c r="W4" s="661"/>
      <c r="X4" s="661"/>
      <c r="Y4" s="661"/>
      <c r="Z4" s="74"/>
      <c r="AA4" s="74"/>
      <c r="AB4" s="74"/>
      <c r="AC4" s="108" t="s">
        <v>32</v>
      </c>
      <c r="AD4" s="99"/>
      <c r="AE4" s="107"/>
      <c r="AF4" s="307" t="str">
        <f>+Couverture!V9</f>
        <v>2019 / 2020</v>
      </c>
      <c r="AG4" s="291"/>
      <c r="AH4" s="75"/>
      <c r="AI4" s="75"/>
      <c r="AJ4" s="75"/>
      <c r="AK4" s="75"/>
      <c r="AL4" s="75"/>
      <c r="AM4" s="99"/>
    </row>
    <row r="5" spans="1:39" ht="24.75" customHeight="1" x14ac:dyDescent="0.25">
      <c r="A5" s="302" t="s">
        <v>205</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99"/>
      <c r="AK5" s="99"/>
      <c r="AL5" s="99"/>
      <c r="AM5" s="99"/>
    </row>
    <row r="6" spans="1:39" ht="18" customHeight="1" x14ac:dyDescent="0.25">
      <c r="A6" s="302" t="s">
        <v>206</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99"/>
      <c r="AK6" s="99"/>
      <c r="AL6" s="99"/>
      <c r="AM6" s="99"/>
    </row>
    <row r="7" spans="1:39" ht="18" customHeigh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row>
    <row r="8" spans="1:39" ht="33" customHeight="1" x14ac:dyDescent="0.2">
      <c r="A8" s="674" t="s">
        <v>141</v>
      </c>
      <c r="B8" s="675"/>
      <c r="C8" s="675"/>
      <c r="D8" s="675"/>
      <c r="E8" s="675"/>
      <c r="F8" s="675"/>
      <c r="G8" s="675"/>
      <c r="H8" s="675"/>
      <c r="I8" s="675"/>
      <c r="J8" s="675"/>
      <c r="K8" s="675"/>
      <c r="L8" s="675"/>
      <c r="M8" s="675"/>
      <c r="N8" s="675"/>
      <c r="O8" s="675"/>
      <c r="P8" s="675"/>
      <c r="Q8" s="675"/>
      <c r="R8" s="676"/>
      <c r="S8" s="676"/>
      <c r="T8" s="676"/>
      <c r="U8" s="676"/>
      <c r="V8" s="676"/>
      <c r="W8" s="676"/>
      <c r="X8" s="676"/>
      <c r="Y8" s="676"/>
      <c r="Z8" s="676"/>
      <c r="AA8" s="676"/>
      <c r="AB8" s="676"/>
      <c r="AC8" s="676"/>
      <c r="AD8" s="676"/>
      <c r="AE8" s="676"/>
      <c r="AF8" s="676"/>
      <c r="AG8" s="676"/>
      <c r="AH8" s="676"/>
      <c r="AI8" s="676"/>
      <c r="AJ8" s="676"/>
      <c r="AK8" s="676"/>
      <c r="AL8" s="99"/>
      <c r="AM8" s="99"/>
    </row>
    <row r="9" spans="1:39" ht="67.5" customHeight="1" x14ac:dyDescent="0.2">
      <c r="A9" s="303"/>
      <c r="B9" s="696" t="s">
        <v>207</v>
      </c>
      <c r="C9" s="697"/>
      <c r="D9" s="697"/>
      <c r="E9" s="697"/>
      <c r="F9" s="697"/>
      <c r="G9" s="697"/>
      <c r="H9" s="697"/>
      <c r="I9" s="698"/>
      <c r="J9" s="693" t="s">
        <v>324</v>
      </c>
      <c r="K9" s="694"/>
      <c r="L9" s="694"/>
      <c r="M9" s="694"/>
      <c r="N9" s="693" t="s">
        <v>325</v>
      </c>
      <c r="O9" s="694"/>
      <c r="P9" s="694"/>
      <c r="Q9" s="694"/>
      <c r="R9" s="693" t="s">
        <v>210</v>
      </c>
      <c r="S9" s="694"/>
      <c r="T9" s="694"/>
      <c r="U9" s="694"/>
      <c r="V9" s="693" t="s">
        <v>326</v>
      </c>
      <c r="W9" s="694"/>
      <c r="X9" s="694"/>
      <c r="Y9" s="694"/>
      <c r="Z9" s="693" t="s">
        <v>327</v>
      </c>
      <c r="AA9" s="694"/>
      <c r="AB9" s="694"/>
      <c r="AC9" s="694"/>
      <c r="AD9" s="693" t="s">
        <v>211</v>
      </c>
      <c r="AE9" s="694"/>
      <c r="AF9" s="694"/>
      <c r="AG9" s="695"/>
      <c r="AH9" s="699" t="s">
        <v>212</v>
      </c>
      <c r="AI9" s="700"/>
      <c r="AJ9" s="700"/>
      <c r="AK9" s="700"/>
      <c r="AL9" s="700"/>
      <c r="AM9" s="701"/>
    </row>
    <row r="10" spans="1:39" ht="15" customHeight="1" x14ac:dyDescent="0.2">
      <c r="A10" s="310" t="s">
        <v>213</v>
      </c>
      <c r="B10" s="306"/>
      <c r="C10" s="304"/>
      <c r="D10" s="304"/>
      <c r="E10" s="304"/>
      <c r="F10" s="304"/>
      <c r="G10" s="304"/>
      <c r="H10" s="304"/>
      <c r="I10" s="305"/>
      <c r="J10" s="677" t="s">
        <v>208</v>
      </c>
      <c r="K10" s="678"/>
      <c r="L10" s="677" t="s">
        <v>209</v>
      </c>
      <c r="M10" s="678"/>
      <c r="N10" s="677" t="s">
        <v>208</v>
      </c>
      <c r="O10" s="678"/>
      <c r="P10" s="677" t="s">
        <v>209</v>
      </c>
      <c r="Q10" s="678"/>
      <c r="R10" s="677" t="s">
        <v>208</v>
      </c>
      <c r="S10" s="678"/>
      <c r="T10" s="677" t="s">
        <v>209</v>
      </c>
      <c r="U10" s="678"/>
      <c r="V10" s="677" t="s">
        <v>208</v>
      </c>
      <c r="W10" s="678"/>
      <c r="X10" s="677" t="s">
        <v>209</v>
      </c>
      <c r="Y10" s="678"/>
      <c r="Z10" s="677" t="s">
        <v>208</v>
      </c>
      <c r="AA10" s="678"/>
      <c r="AB10" s="677" t="s">
        <v>209</v>
      </c>
      <c r="AC10" s="678"/>
      <c r="AD10" s="677" t="s">
        <v>208</v>
      </c>
      <c r="AE10" s="678"/>
      <c r="AF10" s="677" t="s">
        <v>209</v>
      </c>
      <c r="AG10" s="678"/>
      <c r="AH10" s="677" t="s">
        <v>208</v>
      </c>
      <c r="AI10" s="678"/>
      <c r="AJ10" s="677" t="s">
        <v>209</v>
      </c>
      <c r="AK10" s="678"/>
      <c r="AL10" s="702" t="s">
        <v>110</v>
      </c>
      <c r="AM10" s="703"/>
    </row>
    <row r="11" spans="1:39" ht="14.1" customHeight="1" x14ac:dyDescent="0.2">
      <c r="A11" s="381"/>
      <c r="B11" s="704"/>
      <c r="C11" s="705"/>
      <c r="D11" s="705"/>
      <c r="E11" s="705"/>
      <c r="F11" s="705"/>
      <c r="G11" s="705"/>
      <c r="H11" s="705"/>
      <c r="I11" s="706"/>
      <c r="J11" s="667"/>
      <c r="K11" s="668"/>
      <c r="L11" s="667"/>
      <c r="M11" s="668"/>
      <c r="N11" s="667"/>
      <c r="O11" s="668"/>
      <c r="P11" s="667"/>
      <c r="Q11" s="668"/>
      <c r="R11" s="669">
        <f>+J11+N11</f>
        <v>0</v>
      </c>
      <c r="S11" s="670"/>
      <c r="T11" s="669">
        <f>+L11+P11</f>
        <v>0</v>
      </c>
      <c r="U11" s="670"/>
      <c r="V11" s="667"/>
      <c r="W11" s="668"/>
      <c r="X11" s="667"/>
      <c r="Y11" s="668"/>
      <c r="Z11" s="667"/>
      <c r="AA11" s="668"/>
      <c r="AB11" s="667"/>
      <c r="AC11" s="668"/>
      <c r="AD11" s="669">
        <f>+V11+Z11</f>
        <v>0</v>
      </c>
      <c r="AE11" s="670"/>
      <c r="AF11" s="669">
        <f>+X11+AB11</f>
        <v>0</v>
      </c>
      <c r="AG11" s="670"/>
      <c r="AH11" s="669">
        <f>+R11+AD11</f>
        <v>0</v>
      </c>
      <c r="AI11" s="670"/>
      <c r="AJ11" s="669">
        <f>+T11+AF11</f>
        <v>0</v>
      </c>
      <c r="AK11" s="670"/>
      <c r="AL11" s="679">
        <f>+AH11+AJ11</f>
        <v>0</v>
      </c>
      <c r="AM11" s="680"/>
    </row>
    <row r="12" spans="1:39" ht="14.1" customHeight="1" x14ac:dyDescent="0.2">
      <c r="A12" s="327"/>
      <c r="B12" s="657"/>
      <c r="C12" s="658"/>
      <c r="D12" s="658"/>
      <c r="E12" s="658"/>
      <c r="F12" s="658"/>
      <c r="G12" s="658"/>
      <c r="H12" s="658"/>
      <c r="I12" s="659"/>
      <c r="J12" s="667"/>
      <c r="K12" s="668"/>
      <c r="L12" s="667"/>
      <c r="M12" s="668"/>
      <c r="N12" s="667"/>
      <c r="O12" s="668"/>
      <c r="P12" s="667"/>
      <c r="Q12" s="668"/>
      <c r="R12" s="669">
        <f>+J12+N12</f>
        <v>0</v>
      </c>
      <c r="S12" s="670"/>
      <c r="T12" s="669">
        <f>+L12+P12</f>
        <v>0</v>
      </c>
      <c r="U12" s="670"/>
      <c r="V12" s="667"/>
      <c r="W12" s="668"/>
      <c r="X12" s="667"/>
      <c r="Y12" s="668"/>
      <c r="Z12" s="667"/>
      <c r="AA12" s="668"/>
      <c r="AB12" s="667"/>
      <c r="AC12" s="668"/>
      <c r="AD12" s="669">
        <f>+V12+Z12</f>
        <v>0</v>
      </c>
      <c r="AE12" s="670"/>
      <c r="AF12" s="669">
        <f>+X12+AB12</f>
        <v>0</v>
      </c>
      <c r="AG12" s="670"/>
      <c r="AH12" s="669">
        <f>+R12+AD12</f>
        <v>0</v>
      </c>
      <c r="AI12" s="670"/>
      <c r="AJ12" s="669">
        <f>+T12+AF12</f>
        <v>0</v>
      </c>
      <c r="AK12" s="670"/>
      <c r="AL12" s="679">
        <f>+AH12+AJ12</f>
        <v>0</v>
      </c>
      <c r="AM12" s="680"/>
    </row>
    <row r="13" spans="1:39" s="123" customFormat="1" ht="14.1" customHeight="1" x14ac:dyDescent="0.15">
      <c r="A13" s="327"/>
      <c r="B13" s="657"/>
      <c r="C13" s="658"/>
      <c r="D13" s="658"/>
      <c r="E13" s="658"/>
      <c r="F13" s="658"/>
      <c r="G13" s="658"/>
      <c r="H13" s="658"/>
      <c r="I13" s="659"/>
      <c r="J13" s="667"/>
      <c r="K13" s="668"/>
      <c r="L13" s="667"/>
      <c r="M13" s="668"/>
      <c r="N13" s="667"/>
      <c r="O13" s="668"/>
      <c r="P13" s="667"/>
      <c r="Q13" s="668"/>
      <c r="R13" s="669">
        <f>+J13+N13</f>
        <v>0</v>
      </c>
      <c r="S13" s="670"/>
      <c r="T13" s="669">
        <f t="shared" ref="T13:T29" si="0">+L13+P13</f>
        <v>0</v>
      </c>
      <c r="U13" s="670"/>
      <c r="V13" s="667"/>
      <c r="W13" s="668"/>
      <c r="X13" s="667"/>
      <c r="Y13" s="668"/>
      <c r="Z13" s="667"/>
      <c r="AA13" s="668"/>
      <c r="AB13" s="667"/>
      <c r="AC13" s="668"/>
      <c r="AD13" s="669">
        <f t="shared" ref="AD13:AD29" si="1">+V13+Z13</f>
        <v>0</v>
      </c>
      <c r="AE13" s="670"/>
      <c r="AF13" s="669">
        <f t="shared" ref="AF13:AF29" si="2">+X13+AB13</f>
        <v>0</v>
      </c>
      <c r="AG13" s="670"/>
      <c r="AH13" s="669">
        <f t="shared" ref="AH13:AH29" si="3">+R13+AD13</f>
        <v>0</v>
      </c>
      <c r="AI13" s="670"/>
      <c r="AJ13" s="669">
        <f t="shared" ref="AJ13:AJ29" si="4">+T13+AF13</f>
        <v>0</v>
      </c>
      <c r="AK13" s="670"/>
      <c r="AL13" s="679">
        <f t="shared" ref="AL13:AL29" si="5">+AH13+AJ13</f>
        <v>0</v>
      </c>
      <c r="AM13" s="680"/>
    </row>
    <row r="14" spans="1:39" ht="14.1" customHeight="1" x14ac:dyDescent="0.2">
      <c r="A14" s="327"/>
      <c r="B14" s="657"/>
      <c r="C14" s="658"/>
      <c r="D14" s="658"/>
      <c r="E14" s="658"/>
      <c r="F14" s="658"/>
      <c r="G14" s="658"/>
      <c r="H14" s="658"/>
      <c r="I14" s="659"/>
      <c r="J14" s="667"/>
      <c r="K14" s="668"/>
      <c r="L14" s="667"/>
      <c r="M14" s="668"/>
      <c r="N14" s="667"/>
      <c r="O14" s="668"/>
      <c r="P14" s="667"/>
      <c r="Q14" s="668"/>
      <c r="R14" s="669">
        <f t="shared" ref="R14:R29" si="6">+J14+N14</f>
        <v>0</v>
      </c>
      <c r="S14" s="670"/>
      <c r="T14" s="669">
        <f t="shared" si="0"/>
        <v>0</v>
      </c>
      <c r="U14" s="670"/>
      <c r="V14" s="667"/>
      <c r="W14" s="668"/>
      <c r="X14" s="667"/>
      <c r="Y14" s="668"/>
      <c r="Z14" s="667"/>
      <c r="AA14" s="668"/>
      <c r="AB14" s="667"/>
      <c r="AC14" s="668"/>
      <c r="AD14" s="669">
        <f t="shared" si="1"/>
        <v>0</v>
      </c>
      <c r="AE14" s="670"/>
      <c r="AF14" s="669">
        <f t="shared" si="2"/>
        <v>0</v>
      </c>
      <c r="AG14" s="670"/>
      <c r="AH14" s="669">
        <f t="shared" si="3"/>
        <v>0</v>
      </c>
      <c r="AI14" s="670"/>
      <c r="AJ14" s="669">
        <f t="shared" si="4"/>
        <v>0</v>
      </c>
      <c r="AK14" s="670"/>
      <c r="AL14" s="679">
        <f t="shared" si="5"/>
        <v>0</v>
      </c>
      <c r="AM14" s="680"/>
    </row>
    <row r="15" spans="1:39" ht="14.1" customHeight="1" x14ac:dyDescent="0.2">
      <c r="A15" s="327"/>
      <c r="B15" s="657"/>
      <c r="C15" s="658"/>
      <c r="D15" s="658"/>
      <c r="E15" s="658"/>
      <c r="F15" s="658"/>
      <c r="G15" s="658"/>
      <c r="H15" s="658"/>
      <c r="I15" s="659"/>
      <c r="J15" s="667"/>
      <c r="K15" s="668"/>
      <c r="L15" s="667"/>
      <c r="M15" s="668"/>
      <c r="N15" s="667"/>
      <c r="O15" s="668"/>
      <c r="P15" s="667"/>
      <c r="Q15" s="668"/>
      <c r="R15" s="669">
        <f t="shared" si="6"/>
        <v>0</v>
      </c>
      <c r="S15" s="670"/>
      <c r="T15" s="669">
        <f t="shared" si="0"/>
        <v>0</v>
      </c>
      <c r="U15" s="670"/>
      <c r="V15" s="667"/>
      <c r="W15" s="668"/>
      <c r="X15" s="667"/>
      <c r="Y15" s="668"/>
      <c r="Z15" s="667"/>
      <c r="AA15" s="668"/>
      <c r="AB15" s="667"/>
      <c r="AC15" s="668"/>
      <c r="AD15" s="669">
        <f t="shared" si="1"/>
        <v>0</v>
      </c>
      <c r="AE15" s="670"/>
      <c r="AF15" s="669">
        <f t="shared" si="2"/>
        <v>0</v>
      </c>
      <c r="AG15" s="670"/>
      <c r="AH15" s="669">
        <f t="shared" si="3"/>
        <v>0</v>
      </c>
      <c r="AI15" s="670"/>
      <c r="AJ15" s="669">
        <f t="shared" si="4"/>
        <v>0</v>
      </c>
      <c r="AK15" s="670"/>
      <c r="AL15" s="679">
        <f t="shared" si="5"/>
        <v>0</v>
      </c>
      <c r="AM15" s="680"/>
    </row>
    <row r="16" spans="1:39" ht="14.1" customHeight="1" x14ac:dyDescent="0.2">
      <c r="A16" s="327"/>
      <c r="B16" s="664"/>
      <c r="C16" s="665"/>
      <c r="D16" s="665"/>
      <c r="E16" s="665"/>
      <c r="F16" s="665"/>
      <c r="G16" s="665"/>
      <c r="H16" s="665"/>
      <c r="I16" s="666"/>
      <c r="J16" s="667"/>
      <c r="K16" s="668"/>
      <c r="L16" s="667"/>
      <c r="M16" s="668"/>
      <c r="N16" s="667"/>
      <c r="O16" s="668"/>
      <c r="P16" s="667"/>
      <c r="Q16" s="668"/>
      <c r="R16" s="669">
        <f t="shared" si="6"/>
        <v>0</v>
      </c>
      <c r="S16" s="670"/>
      <c r="T16" s="669">
        <f t="shared" si="0"/>
        <v>0</v>
      </c>
      <c r="U16" s="670"/>
      <c r="V16" s="667"/>
      <c r="W16" s="668"/>
      <c r="X16" s="667"/>
      <c r="Y16" s="668"/>
      <c r="Z16" s="667"/>
      <c r="AA16" s="668"/>
      <c r="AB16" s="667"/>
      <c r="AC16" s="668"/>
      <c r="AD16" s="669">
        <f t="shared" si="1"/>
        <v>0</v>
      </c>
      <c r="AE16" s="670"/>
      <c r="AF16" s="669">
        <f t="shared" si="2"/>
        <v>0</v>
      </c>
      <c r="AG16" s="670"/>
      <c r="AH16" s="669">
        <f t="shared" si="3"/>
        <v>0</v>
      </c>
      <c r="AI16" s="670"/>
      <c r="AJ16" s="669">
        <f t="shared" si="4"/>
        <v>0</v>
      </c>
      <c r="AK16" s="670"/>
      <c r="AL16" s="679">
        <f t="shared" si="5"/>
        <v>0</v>
      </c>
      <c r="AM16" s="680"/>
    </row>
    <row r="17" spans="1:39" ht="14.1" customHeight="1" x14ac:dyDescent="0.2">
      <c r="A17" s="327"/>
      <c r="B17" s="657"/>
      <c r="C17" s="658"/>
      <c r="D17" s="658"/>
      <c r="E17" s="658"/>
      <c r="F17" s="658"/>
      <c r="G17" s="658"/>
      <c r="H17" s="658"/>
      <c r="I17" s="659"/>
      <c r="J17" s="667"/>
      <c r="K17" s="668"/>
      <c r="L17" s="667"/>
      <c r="M17" s="668"/>
      <c r="N17" s="667"/>
      <c r="O17" s="668"/>
      <c r="P17" s="667"/>
      <c r="Q17" s="668"/>
      <c r="R17" s="669">
        <f t="shared" si="6"/>
        <v>0</v>
      </c>
      <c r="S17" s="670"/>
      <c r="T17" s="669">
        <f t="shared" si="0"/>
        <v>0</v>
      </c>
      <c r="U17" s="670"/>
      <c r="V17" s="667"/>
      <c r="W17" s="668"/>
      <c r="X17" s="667"/>
      <c r="Y17" s="668"/>
      <c r="Z17" s="667"/>
      <c r="AA17" s="668"/>
      <c r="AB17" s="667"/>
      <c r="AC17" s="668"/>
      <c r="AD17" s="669">
        <f t="shared" si="1"/>
        <v>0</v>
      </c>
      <c r="AE17" s="670"/>
      <c r="AF17" s="669">
        <f t="shared" si="2"/>
        <v>0</v>
      </c>
      <c r="AG17" s="670"/>
      <c r="AH17" s="669">
        <f t="shared" si="3"/>
        <v>0</v>
      </c>
      <c r="AI17" s="670"/>
      <c r="AJ17" s="669">
        <f t="shared" si="4"/>
        <v>0</v>
      </c>
      <c r="AK17" s="670"/>
      <c r="AL17" s="679">
        <f t="shared" si="5"/>
        <v>0</v>
      </c>
      <c r="AM17" s="680"/>
    </row>
    <row r="18" spans="1:39" ht="13.5" customHeight="1" x14ac:dyDescent="0.2">
      <c r="A18" s="327"/>
      <c r="B18" s="657"/>
      <c r="C18" s="658"/>
      <c r="D18" s="658"/>
      <c r="E18" s="658"/>
      <c r="F18" s="658"/>
      <c r="G18" s="658"/>
      <c r="H18" s="658"/>
      <c r="I18" s="659"/>
      <c r="J18" s="667"/>
      <c r="K18" s="668"/>
      <c r="L18" s="667"/>
      <c r="M18" s="668"/>
      <c r="N18" s="667"/>
      <c r="O18" s="668"/>
      <c r="P18" s="667"/>
      <c r="Q18" s="668"/>
      <c r="R18" s="669">
        <f t="shared" si="6"/>
        <v>0</v>
      </c>
      <c r="S18" s="670"/>
      <c r="T18" s="669">
        <f t="shared" si="0"/>
        <v>0</v>
      </c>
      <c r="U18" s="670"/>
      <c r="V18" s="667"/>
      <c r="W18" s="668"/>
      <c r="X18" s="667"/>
      <c r="Y18" s="668"/>
      <c r="Z18" s="667"/>
      <c r="AA18" s="668"/>
      <c r="AB18" s="667"/>
      <c r="AC18" s="668"/>
      <c r="AD18" s="669">
        <f t="shared" si="1"/>
        <v>0</v>
      </c>
      <c r="AE18" s="670"/>
      <c r="AF18" s="669">
        <f t="shared" si="2"/>
        <v>0</v>
      </c>
      <c r="AG18" s="670"/>
      <c r="AH18" s="669">
        <f t="shared" si="3"/>
        <v>0</v>
      </c>
      <c r="AI18" s="670"/>
      <c r="AJ18" s="669">
        <f t="shared" si="4"/>
        <v>0</v>
      </c>
      <c r="AK18" s="670"/>
      <c r="AL18" s="679">
        <f t="shared" si="5"/>
        <v>0</v>
      </c>
      <c r="AM18" s="680"/>
    </row>
    <row r="19" spans="1:39" ht="13.5" customHeight="1" x14ac:dyDescent="0.2">
      <c r="A19" s="327"/>
      <c r="B19" s="657"/>
      <c r="C19" s="658"/>
      <c r="D19" s="658"/>
      <c r="E19" s="658"/>
      <c r="F19" s="658"/>
      <c r="G19" s="658"/>
      <c r="H19" s="658"/>
      <c r="I19" s="659"/>
      <c r="J19" s="667"/>
      <c r="K19" s="668"/>
      <c r="L19" s="667"/>
      <c r="M19" s="668"/>
      <c r="N19" s="667"/>
      <c r="O19" s="668"/>
      <c r="P19" s="667"/>
      <c r="Q19" s="668"/>
      <c r="R19" s="669">
        <f t="shared" si="6"/>
        <v>0</v>
      </c>
      <c r="S19" s="670"/>
      <c r="T19" s="669">
        <f t="shared" si="0"/>
        <v>0</v>
      </c>
      <c r="U19" s="670"/>
      <c r="V19" s="667"/>
      <c r="W19" s="668"/>
      <c r="X19" s="667"/>
      <c r="Y19" s="668"/>
      <c r="Z19" s="667"/>
      <c r="AA19" s="668"/>
      <c r="AB19" s="667"/>
      <c r="AC19" s="668"/>
      <c r="AD19" s="669">
        <f t="shared" si="1"/>
        <v>0</v>
      </c>
      <c r="AE19" s="670"/>
      <c r="AF19" s="669">
        <f t="shared" si="2"/>
        <v>0</v>
      </c>
      <c r="AG19" s="670"/>
      <c r="AH19" s="669">
        <f t="shared" si="3"/>
        <v>0</v>
      </c>
      <c r="AI19" s="670"/>
      <c r="AJ19" s="669">
        <f t="shared" si="4"/>
        <v>0</v>
      </c>
      <c r="AK19" s="670"/>
      <c r="AL19" s="679">
        <f t="shared" si="5"/>
        <v>0</v>
      </c>
      <c r="AM19" s="680"/>
    </row>
    <row r="20" spans="1:39" ht="13.5" customHeight="1" x14ac:dyDescent="0.2">
      <c r="A20" s="327"/>
      <c r="B20" s="657"/>
      <c r="C20" s="658"/>
      <c r="D20" s="658"/>
      <c r="E20" s="658"/>
      <c r="F20" s="658"/>
      <c r="G20" s="658"/>
      <c r="H20" s="658"/>
      <c r="I20" s="659"/>
      <c r="J20" s="667"/>
      <c r="K20" s="668"/>
      <c r="L20" s="667"/>
      <c r="M20" s="668"/>
      <c r="N20" s="667"/>
      <c r="O20" s="668"/>
      <c r="P20" s="667"/>
      <c r="Q20" s="668"/>
      <c r="R20" s="669">
        <f t="shared" si="6"/>
        <v>0</v>
      </c>
      <c r="S20" s="670"/>
      <c r="T20" s="669">
        <f t="shared" si="0"/>
        <v>0</v>
      </c>
      <c r="U20" s="670"/>
      <c r="V20" s="667"/>
      <c r="W20" s="668"/>
      <c r="X20" s="667"/>
      <c r="Y20" s="668"/>
      <c r="Z20" s="667"/>
      <c r="AA20" s="668"/>
      <c r="AB20" s="667"/>
      <c r="AC20" s="668"/>
      <c r="AD20" s="669">
        <f t="shared" si="1"/>
        <v>0</v>
      </c>
      <c r="AE20" s="670"/>
      <c r="AF20" s="669">
        <f t="shared" si="2"/>
        <v>0</v>
      </c>
      <c r="AG20" s="670"/>
      <c r="AH20" s="669">
        <f t="shared" si="3"/>
        <v>0</v>
      </c>
      <c r="AI20" s="670"/>
      <c r="AJ20" s="669">
        <f t="shared" si="4"/>
        <v>0</v>
      </c>
      <c r="AK20" s="670"/>
      <c r="AL20" s="679">
        <f t="shared" si="5"/>
        <v>0</v>
      </c>
      <c r="AM20" s="680"/>
    </row>
    <row r="21" spans="1:39" ht="13.5" customHeight="1" x14ac:dyDescent="0.2">
      <c r="A21" s="327"/>
      <c r="B21" s="657"/>
      <c r="C21" s="658"/>
      <c r="D21" s="658"/>
      <c r="E21" s="658"/>
      <c r="F21" s="658"/>
      <c r="G21" s="658"/>
      <c r="H21" s="658"/>
      <c r="I21" s="659"/>
      <c r="J21" s="667"/>
      <c r="K21" s="668"/>
      <c r="L21" s="667"/>
      <c r="M21" s="668"/>
      <c r="N21" s="667"/>
      <c r="O21" s="668"/>
      <c r="P21" s="667"/>
      <c r="Q21" s="668"/>
      <c r="R21" s="669">
        <f t="shared" si="6"/>
        <v>0</v>
      </c>
      <c r="S21" s="670"/>
      <c r="T21" s="669">
        <f t="shared" si="0"/>
        <v>0</v>
      </c>
      <c r="U21" s="670"/>
      <c r="V21" s="667"/>
      <c r="W21" s="668"/>
      <c r="X21" s="667"/>
      <c r="Y21" s="668"/>
      <c r="Z21" s="667"/>
      <c r="AA21" s="668"/>
      <c r="AB21" s="667"/>
      <c r="AC21" s="668"/>
      <c r="AD21" s="669">
        <f t="shared" si="1"/>
        <v>0</v>
      </c>
      <c r="AE21" s="670"/>
      <c r="AF21" s="669">
        <f t="shared" si="2"/>
        <v>0</v>
      </c>
      <c r="AG21" s="670"/>
      <c r="AH21" s="669">
        <f t="shared" si="3"/>
        <v>0</v>
      </c>
      <c r="AI21" s="670"/>
      <c r="AJ21" s="669">
        <f t="shared" si="4"/>
        <v>0</v>
      </c>
      <c r="AK21" s="670"/>
      <c r="AL21" s="679">
        <f t="shared" si="5"/>
        <v>0</v>
      </c>
      <c r="AM21" s="680"/>
    </row>
    <row r="22" spans="1:39" ht="13.5" customHeight="1" x14ac:dyDescent="0.2">
      <c r="A22" s="327"/>
      <c r="B22" s="657"/>
      <c r="C22" s="658"/>
      <c r="D22" s="658"/>
      <c r="E22" s="658"/>
      <c r="F22" s="658"/>
      <c r="G22" s="658"/>
      <c r="H22" s="658"/>
      <c r="I22" s="659"/>
      <c r="J22" s="667"/>
      <c r="K22" s="668"/>
      <c r="L22" s="667"/>
      <c r="M22" s="668"/>
      <c r="N22" s="667"/>
      <c r="O22" s="668"/>
      <c r="P22" s="667"/>
      <c r="Q22" s="668"/>
      <c r="R22" s="669">
        <f>+J22+N22</f>
        <v>0</v>
      </c>
      <c r="S22" s="670"/>
      <c r="T22" s="669">
        <f>+L22+P22</f>
        <v>0</v>
      </c>
      <c r="U22" s="670"/>
      <c r="V22" s="667"/>
      <c r="W22" s="668"/>
      <c r="X22" s="667"/>
      <c r="Y22" s="668"/>
      <c r="Z22" s="667"/>
      <c r="AA22" s="668"/>
      <c r="AB22" s="667"/>
      <c r="AC22" s="668"/>
      <c r="AD22" s="669">
        <f>+V22+Z22</f>
        <v>0</v>
      </c>
      <c r="AE22" s="670"/>
      <c r="AF22" s="669">
        <f>+X22+AB22</f>
        <v>0</v>
      </c>
      <c r="AG22" s="670"/>
      <c r="AH22" s="669">
        <f>+R22+AD22</f>
        <v>0</v>
      </c>
      <c r="AI22" s="670"/>
      <c r="AJ22" s="669">
        <f>+T22+AF22</f>
        <v>0</v>
      </c>
      <c r="AK22" s="670"/>
      <c r="AL22" s="679">
        <f>+AH22+AJ22</f>
        <v>0</v>
      </c>
      <c r="AM22" s="680"/>
    </row>
    <row r="23" spans="1:39" ht="13.5" customHeight="1" x14ac:dyDescent="0.2">
      <c r="A23" s="327"/>
      <c r="B23" s="657"/>
      <c r="C23" s="658"/>
      <c r="D23" s="658"/>
      <c r="E23" s="658"/>
      <c r="F23" s="658"/>
      <c r="G23" s="658"/>
      <c r="H23" s="658"/>
      <c r="I23" s="659"/>
      <c r="J23" s="667"/>
      <c r="K23" s="668"/>
      <c r="L23" s="667"/>
      <c r="M23" s="668"/>
      <c r="N23" s="667"/>
      <c r="O23" s="668"/>
      <c r="P23" s="667"/>
      <c r="Q23" s="668"/>
      <c r="R23" s="669">
        <f>+J23+N23</f>
        <v>0</v>
      </c>
      <c r="S23" s="670"/>
      <c r="T23" s="669">
        <f>+L23+P23</f>
        <v>0</v>
      </c>
      <c r="U23" s="670"/>
      <c r="V23" s="667"/>
      <c r="W23" s="668"/>
      <c r="X23" s="667"/>
      <c r="Y23" s="668"/>
      <c r="Z23" s="667"/>
      <c r="AA23" s="668"/>
      <c r="AB23" s="667"/>
      <c r="AC23" s="668"/>
      <c r="AD23" s="669">
        <f>+V23+Z23</f>
        <v>0</v>
      </c>
      <c r="AE23" s="670"/>
      <c r="AF23" s="669">
        <f>+X23+AB23</f>
        <v>0</v>
      </c>
      <c r="AG23" s="670"/>
      <c r="AH23" s="669">
        <f>+R23+AD23</f>
        <v>0</v>
      </c>
      <c r="AI23" s="670"/>
      <c r="AJ23" s="669">
        <f>+T23+AF23</f>
        <v>0</v>
      </c>
      <c r="AK23" s="670"/>
      <c r="AL23" s="679">
        <f>+AH23+AJ23</f>
        <v>0</v>
      </c>
      <c r="AM23" s="680"/>
    </row>
    <row r="24" spans="1:39" ht="13.5" customHeight="1" x14ac:dyDescent="0.2">
      <c r="A24" s="327"/>
      <c r="B24" s="657"/>
      <c r="C24" s="658"/>
      <c r="D24" s="658"/>
      <c r="E24" s="658"/>
      <c r="F24" s="658"/>
      <c r="G24" s="658"/>
      <c r="H24" s="658"/>
      <c r="I24" s="659"/>
      <c r="J24" s="667"/>
      <c r="K24" s="668"/>
      <c r="L24" s="667"/>
      <c r="M24" s="668"/>
      <c r="N24" s="667"/>
      <c r="O24" s="668"/>
      <c r="P24" s="667"/>
      <c r="Q24" s="668"/>
      <c r="R24" s="669">
        <f t="shared" si="6"/>
        <v>0</v>
      </c>
      <c r="S24" s="670"/>
      <c r="T24" s="669">
        <f t="shared" si="0"/>
        <v>0</v>
      </c>
      <c r="U24" s="670"/>
      <c r="V24" s="667"/>
      <c r="W24" s="668"/>
      <c r="X24" s="667"/>
      <c r="Y24" s="668"/>
      <c r="Z24" s="667"/>
      <c r="AA24" s="668"/>
      <c r="AB24" s="667"/>
      <c r="AC24" s="668"/>
      <c r="AD24" s="669">
        <f t="shared" si="1"/>
        <v>0</v>
      </c>
      <c r="AE24" s="670"/>
      <c r="AF24" s="669">
        <f t="shared" si="2"/>
        <v>0</v>
      </c>
      <c r="AG24" s="670"/>
      <c r="AH24" s="669">
        <f t="shared" si="3"/>
        <v>0</v>
      </c>
      <c r="AI24" s="670"/>
      <c r="AJ24" s="669">
        <f t="shared" si="4"/>
        <v>0</v>
      </c>
      <c r="AK24" s="670"/>
      <c r="AL24" s="679">
        <f t="shared" si="5"/>
        <v>0</v>
      </c>
      <c r="AM24" s="680"/>
    </row>
    <row r="25" spans="1:39" ht="13.5" customHeight="1" x14ac:dyDescent="0.2">
      <c r="A25" s="327"/>
      <c r="B25" s="657"/>
      <c r="C25" s="658"/>
      <c r="D25" s="658"/>
      <c r="E25" s="658"/>
      <c r="F25" s="658"/>
      <c r="G25" s="658"/>
      <c r="H25" s="658"/>
      <c r="I25" s="659"/>
      <c r="J25" s="667"/>
      <c r="K25" s="668"/>
      <c r="L25" s="667"/>
      <c r="M25" s="668"/>
      <c r="N25" s="667"/>
      <c r="O25" s="668"/>
      <c r="P25" s="667"/>
      <c r="Q25" s="668"/>
      <c r="R25" s="669">
        <f t="shared" si="6"/>
        <v>0</v>
      </c>
      <c r="S25" s="670"/>
      <c r="T25" s="669">
        <f t="shared" si="0"/>
        <v>0</v>
      </c>
      <c r="U25" s="670"/>
      <c r="V25" s="667"/>
      <c r="W25" s="668"/>
      <c r="X25" s="667"/>
      <c r="Y25" s="668"/>
      <c r="Z25" s="667"/>
      <c r="AA25" s="668"/>
      <c r="AB25" s="667"/>
      <c r="AC25" s="668"/>
      <c r="AD25" s="669">
        <f t="shared" si="1"/>
        <v>0</v>
      </c>
      <c r="AE25" s="670"/>
      <c r="AF25" s="669">
        <f t="shared" si="2"/>
        <v>0</v>
      </c>
      <c r="AG25" s="670"/>
      <c r="AH25" s="669">
        <f t="shared" si="3"/>
        <v>0</v>
      </c>
      <c r="AI25" s="670"/>
      <c r="AJ25" s="669">
        <f t="shared" si="4"/>
        <v>0</v>
      </c>
      <c r="AK25" s="670"/>
      <c r="AL25" s="679">
        <f t="shared" si="5"/>
        <v>0</v>
      </c>
      <c r="AM25" s="680"/>
    </row>
    <row r="26" spans="1:39" ht="13.5" customHeight="1" x14ac:dyDescent="0.2">
      <c r="A26" s="327"/>
      <c r="B26" s="657"/>
      <c r="C26" s="658"/>
      <c r="D26" s="658"/>
      <c r="E26" s="658"/>
      <c r="F26" s="658"/>
      <c r="G26" s="658"/>
      <c r="H26" s="658"/>
      <c r="I26" s="659"/>
      <c r="J26" s="667"/>
      <c r="K26" s="668"/>
      <c r="L26" s="667"/>
      <c r="M26" s="668"/>
      <c r="N26" s="667"/>
      <c r="O26" s="668"/>
      <c r="P26" s="667"/>
      <c r="Q26" s="668"/>
      <c r="R26" s="669">
        <f t="shared" si="6"/>
        <v>0</v>
      </c>
      <c r="S26" s="670"/>
      <c r="T26" s="669">
        <f t="shared" si="0"/>
        <v>0</v>
      </c>
      <c r="U26" s="670"/>
      <c r="V26" s="667"/>
      <c r="W26" s="668"/>
      <c r="X26" s="667"/>
      <c r="Y26" s="668"/>
      <c r="Z26" s="667"/>
      <c r="AA26" s="668"/>
      <c r="AB26" s="667"/>
      <c r="AC26" s="668"/>
      <c r="AD26" s="669">
        <f t="shared" si="1"/>
        <v>0</v>
      </c>
      <c r="AE26" s="670"/>
      <c r="AF26" s="669">
        <f t="shared" si="2"/>
        <v>0</v>
      </c>
      <c r="AG26" s="670"/>
      <c r="AH26" s="669">
        <f t="shared" si="3"/>
        <v>0</v>
      </c>
      <c r="AI26" s="670"/>
      <c r="AJ26" s="669">
        <f t="shared" si="4"/>
        <v>0</v>
      </c>
      <c r="AK26" s="670"/>
      <c r="AL26" s="679">
        <f t="shared" si="5"/>
        <v>0</v>
      </c>
      <c r="AM26" s="680"/>
    </row>
    <row r="27" spans="1:39" ht="13.5" customHeight="1" x14ac:dyDescent="0.2">
      <c r="A27" s="327"/>
      <c r="B27" s="657"/>
      <c r="C27" s="658"/>
      <c r="D27" s="658"/>
      <c r="E27" s="658"/>
      <c r="F27" s="658"/>
      <c r="G27" s="658"/>
      <c r="H27" s="658"/>
      <c r="I27" s="659"/>
      <c r="J27" s="667"/>
      <c r="K27" s="668"/>
      <c r="L27" s="667"/>
      <c r="M27" s="668"/>
      <c r="N27" s="667"/>
      <c r="O27" s="668"/>
      <c r="P27" s="667"/>
      <c r="Q27" s="668"/>
      <c r="R27" s="669">
        <f t="shared" si="6"/>
        <v>0</v>
      </c>
      <c r="S27" s="670"/>
      <c r="T27" s="669">
        <f t="shared" si="0"/>
        <v>0</v>
      </c>
      <c r="U27" s="670"/>
      <c r="V27" s="667"/>
      <c r="W27" s="668"/>
      <c r="X27" s="667"/>
      <c r="Y27" s="668"/>
      <c r="Z27" s="667"/>
      <c r="AA27" s="668"/>
      <c r="AB27" s="667"/>
      <c r="AC27" s="668"/>
      <c r="AD27" s="669">
        <f t="shared" si="1"/>
        <v>0</v>
      </c>
      <c r="AE27" s="670"/>
      <c r="AF27" s="669">
        <f t="shared" si="2"/>
        <v>0</v>
      </c>
      <c r="AG27" s="670"/>
      <c r="AH27" s="669">
        <f t="shared" si="3"/>
        <v>0</v>
      </c>
      <c r="AI27" s="670"/>
      <c r="AJ27" s="669">
        <f t="shared" si="4"/>
        <v>0</v>
      </c>
      <c r="AK27" s="670"/>
      <c r="AL27" s="679">
        <f t="shared" si="5"/>
        <v>0</v>
      </c>
      <c r="AM27" s="680"/>
    </row>
    <row r="28" spans="1:39" ht="13.5" customHeight="1" x14ac:dyDescent="0.2">
      <c r="A28" s="327"/>
      <c r="B28" s="657"/>
      <c r="C28" s="658"/>
      <c r="D28" s="658"/>
      <c r="E28" s="658"/>
      <c r="F28" s="658"/>
      <c r="G28" s="658"/>
      <c r="H28" s="658"/>
      <c r="I28" s="659"/>
      <c r="J28" s="667"/>
      <c r="K28" s="668"/>
      <c r="L28" s="667"/>
      <c r="M28" s="668"/>
      <c r="N28" s="667"/>
      <c r="O28" s="668"/>
      <c r="P28" s="667"/>
      <c r="Q28" s="668"/>
      <c r="R28" s="669">
        <f>+J28+N28</f>
        <v>0</v>
      </c>
      <c r="S28" s="670"/>
      <c r="T28" s="669">
        <f>+L28+P28</f>
        <v>0</v>
      </c>
      <c r="U28" s="670"/>
      <c r="V28" s="667"/>
      <c r="W28" s="668"/>
      <c r="X28" s="667"/>
      <c r="Y28" s="668"/>
      <c r="Z28" s="667"/>
      <c r="AA28" s="668"/>
      <c r="AB28" s="667"/>
      <c r="AC28" s="668"/>
      <c r="AD28" s="669">
        <f>+V28+Z28</f>
        <v>0</v>
      </c>
      <c r="AE28" s="670"/>
      <c r="AF28" s="669">
        <f>+X28+AB28</f>
        <v>0</v>
      </c>
      <c r="AG28" s="670"/>
      <c r="AH28" s="669">
        <f>+R28+AD28</f>
        <v>0</v>
      </c>
      <c r="AI28" s="670"/>
      <c r="AJ28" s="669">
        <f>+T28+AF28</f>
        <v>0</v>
      </c>
      <c r="AK28" s="670"/>
      <c r="AL28" s="679">
        <f>+AH28+AJ28</f>
        <v>0</v>
      </c>
      <c r="AM28" s="680"/>
    </row>
    <row r="29" spans="1:39" ht="13.5" customHeight="1" x14ac:dyDescent="0.2">
      <c r="A29" s="327"/>
      <c r="B29" s="657"/>
      <c r="C29" s="658"/>
      <c r="D29" s="658"/>
      <c r="E29" s="658"/>
      <c r="F29" s="658"/>
      <c r="G29" s="658"/>
      <c r="H29" s="658"/>
      <c r="I29" s="659"/>
      <c r="J29" s="667"/>
      <c r="K29" s="668"/>
      <c r="L29" s="667"/>
      <c r="M29" s="668"/>
      <c r="N29" s="667"/>
      <c r="O29" s="668"/>
      <c r="P29" s="667"/>
      <c r="Q29" s="668"/>
      <c r="R29" s="669">
        <f t="shared" si="6"/>
        <v>0</v>
      </c>
      <c r="S29" s="670"/>
      <c r="T29" s="669">
        <f t="shared" si="0"/>
        <v>0</v>
      </c>
      <c r="U29" s="670"/>
      <c r="V29" s="667"/>
      <c r="W29" s="668"/>
      <c r="X29" s="667"/>
      <c r="Y29" s="668"/>
      <c r="Z29" s="667"/>
      <c r="AA29" s="668"/>
      <c r="AB29" s="667"/>
      <c r="AC29" s="668"/>
      <c r="AD29" s="669">
        <f t="shared" si="1"/>
        <v>0</v>
      </c>
      <c r="AE29" s="670"/>
      <c r="AF29" s="669">
        <f t="shared" si="2"/>
        <v>0</v>
      </c>
      <c r="AG29" s="670"/>
      <c r="AH29" s="669">
        <f t="shared" si="3"/>
        <v>0</v>
      </c>
      <c r="AI29" s="670"/>
      <c r="AJ29" s="669">
        <f t="shared" si="4"/>
        <v>0</v>
      </c>
      <c r="AK29" s="670"/>
      <c r="AL29" s="679">
        <f t="shared" si="5"/>
        <v>0</v>
      </c>
      <c r="AM29" s="680"/>
    </row>
    <row r="30" spans="1:39" ht="13.5" customHeight="1" x14ac:dyDescent="0.2">
      <c r="A30" s="327"/>
      <c r="B30" s="657"/>
      <c r="C30" s="658"/>
      <c r="D30" s="658"/>
      <c r="E30" s="658"/>
      <c r="F30" s="658"/>
      <c r="G30" s="658"/>
      <c r="H30" s="658"/>
      <c r="I30" s="659"/>
      <c r="J30" s="667"/>
      <c r="K30" s="668"/>
      <c r="L30" s="667"/>
      <c r="M30" s="668"/>
      <c r="N30" s="667"/>
      <c r="O30" s="668"/>
      <c r="P30" s="667"/>
      <c r="Q30" s="668"/>
      <c r="R30" s="669">
        <f>+J30+N30</f>
        <v>0</v>
      </c>
      <c r="S30" s="670"/>
      <c r="T30" s="669">
        <f>+L30+P30</f>
        <v>0</v>
      </c>
      <c r="U30" s="670"/>
      <c r="V30" s="667"/>
      <c r="W30" s="668"/>
      <c r="X30" s="667"/>
      <c r="Y30" s="668"/>
      <c r="Z30" s="667"/>
      <c r="AA30" s="668"/>
      <c r="AB30" s="667"/>
      <c r="AC30" s="668"/>
      <c r="AD30" s="669">
        <f>+V30+Z30</f>
        <v>0</v>
      </c>
      <c r="AE30" s="670"/>
      <c r="AF30" s="669">
        <f>+X30+AB30</f>
        <v>0</v>
      </c>
      <c r="AG30" s="670"/>
      <c r="AH30" s="669">
        <f>+R30+AD30</f>
        <v>0</v>
      </c>
      <c r="AI30" s="670"/>
      <c r="AJ30" s="669">
        <f>+T30+AF30</f>
        <v>0</v>
      </c>
      <c r="AK30" s="670"/>
      <c r="AL30" s="679">
        <f>+AH30+AJ30</f>
        <v>0</v>
      </c>
      <c r="AM30" s="680"/>
    </row>
    <row r="31" spans="1:39" ht="13.5" customHeight="1" x14ac:dyDescent="0.2">
      <c r="A31" s="327"/>
      <c r="B31" s="657"/>
      <c r="C31" s="658"/>
      <c r="D31" s="658"/>
      <c r="E31" s="658"/>
      <c r="F31" s="658"/>
      <c r="G31" s="658"/>
      <c r="H31" s="658"/>
      <c r="I31" s="659"/>
      <c r="J31" s="667"/>
      <c r="K31" s="668"/>
      <c r="L31" s="667"/>
      <c r="M31" s="668"/>
      <c r="N31" s="667"/>
      <c r="O31" s="668"/>
      <c r="P31" s="667"/>
      <c r="Q31" s="668"/>
      <c r="R31" s="669">
        <f>+J31+N31</f>
        <v>0</v>
      </c>
      <c r="S31" s="670"/>
      <c r="T31" s="669">
        <f>+L31+P31</f>
        <v>0</v>
      </c>
      <c r="U31" s="670"/>
      <c r="V31" s="667"/>
      <c r="W31" s="668"/>
      <c r="X31" s="667"/>
      <c r="Y31" s="668"/>
      <c r="Z31" s="667"/>
      <c r="AA31" s="668"/>
      <c r="AB31" s="667"/>
      <c r="AC31" s="668"/>
      <c r="AD31" s="669">
        <f>+V31+Z31</f>
        <v>0</v>
      </c>
      <c r="AE31" s="670"/>
      <c r="AF31" s="669">
        <f>+X31+AB31</f>
        <v>0</v>
      </c>
      <c r="AG31" s="670"/>
      <c r="AH31" s="669">
        <f>+R31+AD31</f>
        <v>0</v>
      </c>
      <c r="AI31" s="670"/>
      <c r="AJ31" s="669">
        <f>+T31+AF31</f>
        <v>0</v>
      </c>
      <c r="AK31" s="670"/>
      <c r="AL31" s="679">
        <f>+AH31+AJ31</f>
        <v>0</v>
      </c>
      <c r="AM31" s="680"/>
    </row>
    <row r="32" spans="1:39" ht="13.5" customHeight="1" x14ac:dyDescent="0.2">
      <c r="A32" s="327"/>
      <c r="B32" s="657"/>
      <c r="C32" s="658"/>
      <c r="D32" s="658"/>
      <c r="E32" s="658"/>
      <c r="F32" s="658"/>
      <c r="G32" s="658"/>
      <c r="H32" s="658"/>
      <c r="I32" s="659"/>
      <c r="J32" s="669">
        <f>SUM(J11:K31)</f>
        <v>0</v>
      </c>
      <c r="K32" s="670"/>
      <c r="L32" s="669">
        <f>SUM(L11:M31)</f>
        <v>0</v>
      </c>
      <c r="M32" s="670"/>
      <c r="N32" s="669">
        <f>SUM(N11:O31)</f>
        <v>0</v>
      </c>
      <c r="O32" s="670"/>
      <c r="P32" s="669">
        <f>SUM(P11:Q31)</f>
        <v>0</v>
      </c>
      <c r="Q32" s="670"/>
      <c r="R32" s="669">
        <f>+J32+N32</f>
        <v>0</v>
      </c>
      <c r="S32" s="670"/>
      <c r="T32" s="669">
        <f>+L32+P32</f>
        <v>0</v>
      </c>
      <c r="U32" s="670"/>
      <c r="V32" s="669">
        <f>SUM(V11:W31)</f>
        <v>0</v>
      </c>
      <c r="W32" s="670"/>
      <c r="X32" s="669">
        <f>SUM(X11:Y31)</f>
        <v>0</v>
      </c>
      <c r="Y32" s="670"/>
      <c r="Z32" s="669">
        <f>SUM(Z11:AA31)</f>
        <v>0</v>
      </c>
      <c r="AA32" s="670"/>
      <c r="AB32" s="669">
        <f>SUM(AB11:AC31)</f>
        <v>0</v>
      </c>
      <c r="AC32" s="670"/>
      <c r="AD32" s="669">
        <f>+V32+Z32</f>
        <v>0</v>
      </c>
      <c r="AE32" s="670"/>
      <c r="AF32" s="669">
        <f>+X32+AB32</f>
        <v>0</v>
      </c>
      <c r="AG32" s="670"/>
      <c r="AH32" s="669">
        <f>SUM(AH11:AI31)</f>
        <v>0</v>
      </c>
      <c r="AI32" s="670"/>
      <c r="AJ32" s="669">
        <f>SUM(AJ11:AK31)</f>
        <v>0</v>
      </c>
      <c r="AK32" s="670"/>
      <c r="AL32" s="691">
        <f>+AH32+AJ32</f>
        <v>0</v>
      </c>
      <c r="AM32" s="692"/>
    </row>
    <row r="33" spans="1:40" ht="18" customHeight="1" x14ac:dyDescent="0.3">
      <c r="A33" s="329" t="s">
        <v>226</v>
      </c>
      <c r="C33" s="296"/>
      <c r="D33" s="99"/>
      <c r="E33" s="99"/>
      <c r="F33" s="99"/>
      <c r="G33" s="99"/>
      <c r="H33" s="99"/>
      <c r="I33" s="99"/>
      <c r="J33" s="99"/>
      <c r="K33" s="297"/>
      <c r="L33" s="99"/>
      <c r="M33" s="99"/>
      <c r="N33" s="99"/>
      <c r="O33" s="99"/>
      <c r="P33" s="99"/>
      <c r="Q33" s="308"/>
      <c r="R33" s="308"/>
      <c r="S33" s="308"/>
      <c r="T33" s="308"/>
      <c r="U33" s="308"/>
      <c r="V33" s="308"/>
      <c r="W33" s="308"/>
      <c r="X33" s="308"/>
      <c r="Z33" s="99"/>
      <c r="AA33" s="99"/>
      <c r="AC33" s="308"/>
      <c r="AD33" s="308"/>
      <c r="AE33" s="308"/>
      <c r="AF33" s="308"/>
      <c r="AG33" s="308"/>
      <c r="AH33" s="308"/>
      <c r="AI33" s="308"/>
      <c r="AJ33" s="308"/>
      <c r="AK33" s="280"/>
      <c r="AL33" s="280"/>
      <c r="AM33" s="280"/>
    </row>
    <row r="34" spans="1:40" ht="9.75" customHeight="1" x14ac:dyDescent="0.25">
      <c r="C34" s="293"/>
      <c r="D34" s="99"/>
      <c r="E34" s="99"/>
      <c r="F34" s="99"/>
      <c r="G34" s="99"/>
      <c r="H34" s="99"/>
      <c r="I34" s="99"/>
      <c r="J34" s="99"/>
      <c r="K34" s="294"/>
      <c r="L34" s="99"/>
      <c r="M34" s="99"/>
      <c r="N34" s="99"/>
      <c r="O34" s="99"/>
      <c r="P34" s="99"/>
      <c r="Q34" s="295"/>
      <c r="R34" s="280"/>
      <c r="S34" s="280"/>
      <c r="T34" s="280"/>
      <c r="U34" s="280"/>
      <c r="V34" s="280"/>
      <c r="W34" s="280"/>
      <c r="X34" s="280"/>
      <c r="Y34" s="280"/>
      <c r="Z34" s="280"/>
      <c r="AA34" s="280"/>
      <c r="AB34" s="280"/>
      <c r="AC34" s="280"/>
      <c r="AD34" s="280"/>
      <c r="AE34" s="280"/>
      <c r="AF34" s="280"/>
      <c r="AG34" s="280"/>
      <c r="AH34" s="280"/>
      <c r="AI34" s="280"/>
      <c r="AJ34" s="280"/>
      <c r="AK34" s="280"/>
      <c r="AL34" s="280"/>
      <c r="AM34" s="280"/>
    </row>
    <row r="35" spans="1:40" ht="18" customHeight="1" x14ac:dyDescent="0.25">
      <c r="A35" s="311" t="s">
        <v>214</v>
      </c>
      <c r="B35" s="312"/>
      <c r="C35" s="313"/>
      <c r="D35" s="313"/>
      <c r="E35" s="313"/>
      <c r="F35" s="313"/>
      <c r="G35" s="99"/>
      <c r="H35" s="99"/>
      <c r="I35" s="99"/>
      <c r="J35" s="99"/>
      <c r="K35" s="294"/>
      <c r="L35" s="99"/>
      <c r="M35" s="99"/>
      <c r="N35" s="99"/>
      <c r="O35" s="99"/>
      <c r="P35" s="99"/>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row>
    <row r="36" spans="1:40" ht="8.25" customHeight="1" x14ac:dyDescent="0.2">
      <c r="C36" s="99"/>
      <c r="D36" s="99"/>
      <c r="E36" s="99"/>
      <c r="F36" s="99"/>
      <c r="G36" s="99"/>
      <c r="H36" s="99"/>
      <c r="I36" s="99"/>
      <c r="J36" s="99"/>
      <c r="K36" s="294"/>
      <c r="L36" s="99"/>
      <c r="M36" s="99"/>
      <c r="N36" s="99"/>
      <c r="O36" s="99"/>
      <c r="P36" s="99"/>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row>
    <row r="37" spans="1:40" ht="18" customHeight="1" x14ac:dyDescent="0.2">
      <c r="A37" s="77" t="s">
        <v>215</v>
      </c>
      <c r="C37" s="99"/>
      <c r="D37" s="99"/>
      <c r="E37" s="99"/>
      <c r="F37" s="99"/>
      <c r="G37" s="99"/>
      <c r="H37" s="99"/>
      <c r="I37" s="99"/>
      <c r="J37" s="99"/>
      <c r="K37" s="294"/>
      <c r="L37" s="99"/>
      <c r="M37" s="99"/>
      <c r="N37" s="99"/>
      <c r="O37" s="99"/>
      <c r="P37" s="99"/>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row>
    <row r="38" spans="1:40" ht="9" customHeight="1" x14ac:dyDescent="0.2">
      <c r="C38" s="99"/>
      <c r="D38" s="99"/>
      <c r="E38" s="99"/>
      <c r="F38" s="99"/>
      <c r="G38" s="99"/>
      <c r="H38" s="99"/>
      <c r="I38" s="99"/>
      <c r="J38" s="99"/>
      <c r="K38" s="294"/>
      <c r="L38" s="99"/>
      <c r="M38" s="99"/>
      <c r="N38" s="99"/>
      <c r="O38" s="99"/>
      <c r="P38" s="99"/>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row>
    <row r="39" spans="1:40" ht="25.5" customHeight="1" x14ac:dyDescent="0.2">
      <c r="C39" s="99"/>
      <c r="D39" s="690" t="s">
        <v>218</v>
      </c>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0"/>
      <c r="AE39" s="690"/>
      <c r="AF39" s="690"/>
      <c r="AG39" s="690"/>
      <c r="AH39" s="690"/>
      <c r="AI39" s="690"/>
      <c r="AJ39" s="690"/>
      <c r="AK39" s="690"/>
      <c r="AL39" s="690"/>
      <c r="AM39" s="690"/>
      <c r="AN39" s="690"/>
    </row>
    <row r="40" spans="1:40" ht="8.25" customHeight="1" x14ac:dyDescent="0.2">
      <c r="C40" s="99"/>
      <c r="D40" s="99"/>
      <c r="F40" s="99"/>
      <c r="G40" s="99"/>
      <c r="H40" s="99"/>
      <c r="I40" s="99"/>
      <c r="J40" s="99"/>
      <c r="K40" s="294"/>
      <c r="L40" s="99"/>
      <c r="M40" s="99"/>
      <c r="N40" s="99"/>
      <c r="O40" s="99"/>
      <c r="P40" s="99"/>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row>
    <row r="41" spans="1:40" ht="18" customHeight="1" x14ac:dyDescent="0.25">
      <c r="C41" s="296"/>
      <c r="D41" s="330" t="s">
        <v>216</v>
      </c>
      <c r="F41" s="99"/>
      <c r="G41" s="99"/>
      <c r="H41" s="99"/>
      <c r="I41" s="99"/>
      <c r="J41" s="99"/>
      <c r="K41" s="297"/>
      <c r="L41" s="99"/>
      <c r="M41" s="99"/>
      <c r="N41" s="99"/>
      <c r="O41" s="99"/>
      <c r="P41" s="99"/>
      <c r="Q41" s="314"/>
      <c r="R41" s="314"/>
      <c r="S41" s="314"/>
      <c r="T41" s="314"/>
      <c r="U41" s="314"/>
      <c r="V41" s="314"/>
      <c r="W41" s="314"/>
      <c r="X41" s="314"/>
      <c r="Z41" s="99"/>
      <c r="AA41" s="99"/>
      <c r="AC41" s="314"/>
      <c r="AD41" s="314"/>
      <c r="AE41" s="314"/>
      <c r="AF41" s="314"/>
      <c r="AG41" s="314"/>
      <c r="AH41" s="314"/>
      <c r="AI41" s="314"/>
      <c r="AJ41" s="314"/>
      <c r="AK41" s="280"/>
      <c r="AL41" s="280"/>
      <c r="AM41" s="280"/>
    </row>
    <row r="42" spans="1:40" ht="18" customHeight="1" x14ac:dyDescent="0.25">
      <c r="C42" s="292"/>
      <c r="D42" s="328" t="s">
        <v>217</v>
      </c>
      <c r="K42" s="292"/>
    </row>
    <row r="43" spans="1:40" ht="18" customHeight="1" x14ac:dyDescent="0.25">
      <c r="C43" s="292"/>
      <c r="K43" s="292"/>
    </row>
    <row r="44" spans="1:40" ht="18" customHeight="1" x14ac:dyDescent="0.25">
      <c r="C44" s="292"/>
      <c r="D44" s="315" t="s">
        <v>219</v>
      </c>
      <c r="K44" s="292"/>
      <c r="S44" s="315"/>
    </row>
    <row r="45" spans="1:40" ht="18" customHeight="1" x14ac:dyDescent="0.25">
      <c r="B45" s="297"/>
      <c r="C45" s="298"/>
      <c r="D45" s="99"/>
      <c r="E45" s="99"/>
      <c r="F45" s="99"/>
      <c r="G45" s="99"/>
      <c r="H45" s="99"/>
      <c r="I45" s="99"/>
      <c r="J45" s="296"/>
      <c r="K45" s="99"/>
      <c r="L45" s="99"/>
      <c r="M45" s="78"/>
      <c r="N45" s="78"/>
      <c r="O45" s="78"/>
      <c r="P45" s="78"/>
      <c r="Q45" s="78"/>
      <c r="R45" s="78"/>
      <c r="S45" s="382"/>
      <c r="T45" s="78"/>
      <c r="U45" s="78"/>
      <c r="V45" s="78"/>
      <c r="W45" s="78"/>
      <c r="X45" s="78"/>
      <c r="Y45" s="78"/>
      <c r="Z45" s="78"/>
      <c r="AA45" s="78"/>
      <c r="AB45" s="78"/>
      <c r="AC45" s="78"/>
      <c r="AD45" s="78"/>
      <c r="AE45" s="78"/>
      <c r="AF45" s="78"/>
      <c r="AG45" s="78"/>
      <c r="AH45" s="78"/>
      <c r="AI45" s="78"/>
      <c r="AJ45" s="78"/>
      <c r="AK45" s="78"/>
      <c r="AL45" s="78"/>
      <c r="AM45" s="99"/>
    </row>
    <row r="46" spans="1:40" ht="18" customHeight="1" x14ac:dyDescent="0.2">
      <c r="A46" s="299"/>
      <c r="B46" s="170"/>
      <c r="C46" s="170"/>
      <c r="D46" s="170"/>
      <c r="E46" s="170"/>
      <c r="F46" s="170"/>
      <c r="G46" s="170"/>
      <c r="H46" s="170"/>
      <c r="I46" s="170"/>
      <c r="J46" s="170"/>
      <c r="K46" s="99"/>
      <c r="L46" s="99"/>
      <c r="M46" s="78"/>
      <c r="N46" s="382"/>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316"/>
    </row>
    <row r="47" spans="1:40" ht="18" customHeight="1" x14ac:dyDescent="0.25">
      <c r="A47" s="299"/>
      <c r="B47" s="300"/>
      <c r="C47" s="317"/>
      <c r="D47" s="315" t="s">
        <v>220</v>
      </c>
      <c r="E47" s="318"/>
      <c r="F47" s="318"/>
      <c r="G47" s="318"/>
      <c r="H47" s="295"/>
      <c r="I47" s="318"/>
      <c r="J47" s="319"/>
      <c r="K47" s="99"/>
      <c r="L47" s="99"/>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318"/>
    </row>
    <row r="48" spans="1:40" ht="18" customHeight="1" x14ac:dyDescent="0.25">
      <c r="A48" s="297"/>
      <c r="B48" s="383"/>
      <c r="C48" s="384"/>
      <c r="D48" s="385"/>
      <c r="E48" s="386"/>
      <c r="F48" s="386"/>
      <c r="G48" s="386"/>
      <c r="H48" s="387"/>
      <c r="I48" s="386"/>
      <c r="J48" s="388"/>
      <c r="K48" s="99"/>
      <c r="L48" s="99"/>
      <c r="M48" s="99"/>
      <c r="N48" s="385"/>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386"/>
      <c r="AN48" s="101"/>
    </row>
    <row r="49" spans="1:40" ht="18" customHeight="1" x14ac:dyDescent="0.2">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1"/>
    </row>
    <row r="50" spans="1:40" ht="18" customHeight="1" x14ac:dyDescent="0.25">
      <c r="A50" s="320" t="s">
        <v>221</v>
      </c>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row>
    <row r="51" spans="1:40" ht="18" customHeight="1" x14ac:dyDescent="0.2">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row>
    <row r="52" spans="1:40" ht="18" customHeight="1" x14ac:dyDescent="0.2">
      <c r="A52" s="309" t="s">
        <v>222</v>
      </c>
      <c r="B52" s="73"/>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2"/>
    </row>
    <row r="53" spans="1:40" ht="5.25" customHeight="1" thickBot="1" x14ac:dyDescent="0.25">
      <c r="A53" s="74"/>
      <c r="B53" s="321"/>
      <c r="C53" s="321"/>
      <c r="D53" s="321"/>
      <c r="E53" s="321"/>
      <c r="F53" s="321"/>
      <c r="G53" s="321"/>
      <c r="H53" s="321"/>
      <c r="I53" s="321"/>
      <c r="J53" s="321"/>
      <c r="K53" s="321"/>
      <c r="L53" s="321"/>
      <c r="M53" s="321"/>
      <c r="N53" s="321"/>
      <c r="O53" s="323"/>
      <c r="P53" s="323"/>
      <c r="Q53" s="323"/>
      <c r="R53" s="323"/>
      <c r="S53" s="323"/>
      <c r="T53" s="323"/>
      <c r="U53" s="323"/>
      <c r="V53" s="323"/>
      <c r="W53" s="323"/>
      <c r="X53" s="323"/>
      <c r="Y53" s="323"/>
      <c r="Z53" s="323"/>
      <c r="AA53" s="323"/>
      <c r="AB53" s="323"/>
      <c r="AC53" s="324"/>
      <c r="AD53" s="324"/>
      <c r="AE53" s="324"/>
      <c r="AF53" s="324"/>
      <c r="AG53" s="324"/>
      <c r="AH53" s="325"/>
      <c r="AI53" s="325"/>
      <c r="AJ53" s="325"/>
      <c r="AK53" s="325"/>
      <c r="AL53" s="325"/>
      <c r="AM53" s="326"/>
    </row>
    <row r="54" spans="1:40" ht="18" customHeight="1" x14ac:dyDescent="0.2">
      <c r="A54" s="74"/>
      <c r="B54" s="321"/>
      <c r="C54" s="315" t="s">
        <v>223</v>
      </c>
      <c r="D54" s="321"/>
      <c r="E54" s="321"/>
      <c r="F54" s="321"/>
      <c r="G54" s="321"/>
      <c r="H54" s="321"/>
      <c r="I54" s="321"/>
      <c r="J54" s="662"/>
      <c r="K54" s="663"/>
      <c r="L54" s="663"/>
      <c r="M54" s="663"/>
      <c r="N54" s="663"/>
      <c r="O54" s="663"/>
      <c r="P54" s="663"/>
      <c r="Q54" s="663"/>
      <c r="R54" s="315" t="s">
        <v>224</v>
      </c>
      <c r="S54" s="323"/>
      <c r="T54" s="323"/>
      <c r="U54" s="323"/>
      <c r="V54" s="323"/>
      <c r="W54" s="323"/>
      <c r="X54" s="323"/>
      <c r="Y54" s="323"/>
      <c r="Z54" s="323"/>
      <c r="AA54" s="323"/>
      <c r="AB54" s="323"/>
      <c r="AC54" s="681"/>
      <c r="AD54" s="682"/>
      <c r="AE54" s="682"/>
      <c r="AF54" s="682"/>
      <c r="AG54" s="682"/>
      <c r="AH54" s="682"/>
      <c r="AI54" s="682"/>
      <c r="AJ54" s="682"/>
      <c r="AK54" s="682"/>
      <c r="AL54" s="682"/>
      <c r="AM54" s="683"/>
    </row>
    <row r="55" spans="1:40" ht="18" customHeight="1" x14ac:dyDescent="0.2">
      <c r="B55" s="321"/>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684"/>
      <c r="AD55" s="685"/>
      <c r="AE55" s="685"/>
      <c r="AF55" s="685"/>
      <c r="AG55" s="685"/>
      <c r="AH55" s="685"/>
      <c r="AI55" s="685"/>
      <c r="AJ55" s="685"/>
      <c r="AK55" s="685"/>
      <c r="AL55" s="685"/>
      <c r="AM55" s="686"/>
    </row>
    <row r="56" spans="1:40" ht="18" customHeight="1" thickBot="1" x14ac:dyDescent="0.25">
      <c r="B56" s="321"/>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687"/>
      <c r="AD56" s="688"/>
      <c r="AE56" s="688"/>
      <c r="AF56" s="688"/>
      <c r="AG56" s="688"/>
      <c r="AH56" s="688"/>
      <c r="AI56" s="688"/>
      <c r="AJ56" s="688"/>
      <c r="AK56" s="688"/>
      <c r="AL56" s="688"/>
      <c r="AM56" s="689"/>
    </row>
    <row r="57" spans="1:40" ht="18" customHeight="1" x14ac:dyDescent="0.2">
      <c r="B57" s="321"/>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2"/>
    </row>
    <row r="58" spans="1:40" ht="18" customHeight="1" x14ac:dyDescent="0.2">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2"/>
    </row>
    <row r="59" spans="1:40" ht="18" customHeight="1" x14ac:dyDescent="0.2">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row>
    <row r="60" spans="1:40" ht="18" customHeight="1" x14ac:dyDescent="0.2">
      <c r="B60" s="99"/>
      <c r="C60" s="99"/>
      <c r="D60" s="99"/>
      <c r="E60" s="107"/>
      <c r="F60" s="572" t="s">
        <v>198</v>
      </c>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3"/>
      <c r="AL60" s="573"/>
      <c r="AM60" s="99"/>
    </row>
    <row r="61" spans="1:40" ht="18" customHeight="1" x14ac:dyDescent="0.2">
      <c r="B61" s="99"/>
      <c r="C61" s="99"/>
      <c r="D61" s="99"/>
      <c r="E61" s="99"/>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99"/>
    </row>
    <row r="62" spans="1:40" ht="18" customHeight="1" x14ac:dyDescent="0.2"/>
    <row r="63" spans="1:40" ht="18" customHeight="1" x14ac:dyDescent="0.2"/>
    <row r="64" spans="1:40"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sheetData>
  <sheetProtection algorithmName="SHA-512" hashValue="pvie4W0FqsWjhJvJIbxRIINIVuGmlc4LV0G1Jyaeu2dkLHXctJuyuE9+hyYskrlr+Ab0bBtP5uqKKPqdJbHzcA==" saltValue="OyzV0I7E6KAdN1zE/qA0Tg==" spinCount="100000" sheet="1" objects="1" scenarios="1"/>
  <mergeCells count="383">
    <mergeCell ref="AD27:AE27"/>
    <mergeCell ref="AF27:AG27"/>
    <mergeCell ref="AH27:AI27"/>
    <mergeCell ref="X27:Y27"/>
    <mergeCell ref="Z27:AA27"/>
    <mergeCell ref="R27:S27"/>
    <mergeCell ref="T27:U27"/>
    <mergeCell ref="V27:W27"/>
    <mergeCell ref="AL31:AM31"/>
    <mergeCell ref="AF31:AG31"/>
    <mergeCell ref="AH31:AI31"/>
    <mergeCell ref="AJ28:AK28"/>
    <mergeCell ref="AL28:AM28"/>
    <mergeCell ref="AF28:AG28"/>
    <mergeCell ref="AD28:AE28"/>
    <mergeCell ref="AH28:AI28"/>
    <mergeCell ref="AJ30:AK30"/>
    <mergeCell ref="AL30:AM30"/>
    <mergeCell ref="AL29:AM29"/>
    <mergeCell ref="V28:W28"/>
    <mergeCell ref="X28:Y28"/>
    <mergeCell ref="V30:W30"/>
    <mergeCell ref="AB27:AC27"/>
    <mergeCell ref="AL27:AM27"/>
    <mergeCell ref="N30:O30"/>
    <mergeCell ref="P30:Q30"/>
    <mergeCell ref="R30:S30"/>
    <mergeCell ref="T30:U30"/>
    <mergeCell ref="AJ31:AK31"/>
    <mergeCell ref="R28:S28"/>
    <mergeCell ref="T28:U28"/>
    <mergeCell ref="AB28:AC28"/>
    <mergeCell ref="P31:Q31"/>
    <mergeCell ref="T31:U31"/>
    <mergeCell ref="P28:Q28"/>
    <mergeCell ref="X30:Y30"/>
    <mergeCell ref="V31:W31"/>
    <mergeCell ref="AD29:AE29"/>
    <mergeCell ref="AD31:AE31"/>
    <mergeCell ref="X31:Y31"/>
    <mergeCell ref="Z31:AA31"/>
    <mergeCell ref="AF30:AG30"/>
    <mergeCell ref="Z28:AA28"/>
    <mergeCell ref="R31:S31"/>
    <mergeCell ref="J31:K31"/>
    <mergeCell ref="L31:M31"/>
    <mergeCell ref="AJ27:AK27"/>
    <mergeCell ref="AJ29:AK29"/>
    <mergeCell ref="AJ25:AK25"/>
    <mergeCell ref="AJ26:AK26"/>
    <mergeCell ref="N26:O26"/>
    <mergeCell ref="P25:Q25"/>
    <mergeCell ref="J30:K30"/>
    <mergeCell ref="AF25:AG25"/>
    <mergeCell ref="Z26:AA26"/>
    <mergeCell ref="AB26:AC26"/>
    <mergeCell ref="AD26:AE26"/>
    <mergeCell ref="AB25:AC25"/>
    <mergeCell ref="AD25:AE25"/>
    <mergeCell ref="Z25:AA25"/>
    <mergeCell ref="J28:K28"/>
    <mergeCell ref="J25:K25"/>
    <mergeCell ref="V26:W26"/>
    <mergeCell ref="T26:U26"/>
    <mergeCell ref="AH26:AI26"/>
    <mergeCell ref="L28:M28"/>
    <mergeCell ref="N28:O28"/>
    <mergeCell ref="L30:M30"/>
    <mergeCell ref="AL14:AM14"/>
    <mergeCell ref="T12:U12"/>
    <mergeCell ref="AD17:AE17"/>
    <mergeCell ref="AL17:AM17"/>
    <mergeCell ref="AB21:AC21"/>
    <mergeCell ref="Z24:AA24"/>
    <mergeCell ref="AB24:AC24"/>
    <mergeCell ref="AF24:AG24"/>
    <mergeCell ref="AD21:AE21"/>
    <mergeCell ref="Z22:AA22"/>
    <mergeCell ref="AJ13:AK13"/>
    <mergeCell ref="AJ15:AK15"/>
    <mergeCell ref="AJ14:AK14"/>
    <mergeCell ref="AD14:AE14"/>
    <mergeCell ref="AL15:AM15"/>
    <mergeCell ref="AB14:AC14"/>
    <mergeCell ref="X14:Y14"/>
    <mergeCell ref="T14:U14"/>
    <mergeCell ref="X15:Y15"/>
    <mergeCell ref="AF16:AG16"/>
    <mergeCell ref="AH16:AI16"/>
    <mergeCell ref="AL18:AM18"/>
    <mergeCell ref="AJ18:AK18"/>
    <mergeCell ref="AF17:AG17"/>
    <mergeCell ref="AH14:AI14"/>
    <mergeCell ref="AF15:AG15"/>
    <mergeCell ref="AH15:AI15"/>
    <mergeCell ref="J12:K12"/>
    <mergeCell ref="L12:M12"/>
    <mergeCell ref="R13:S13"/>
    <mergeCell ref="V13:W13"/>
    <mergeCell ref="AF12:AG12"/>
    <mergeCell ref="R14:S14"/>
    <mergeCell ref="T15:U15"/>
    <mergeCell ref="V15:W15"/>
    <mergeCell ref="Z15:AA15"/>
    <mergeCell ref="AF14:AG14"/>
    <mergeCell ref="J15:K15"/>
    <mergeCell ref="L15:M15"/>
    <mergeCell ref="N15:O15"/>
    <mergeCell ref="P15:Q15"/>
    <mergeCell ref="AD15:AE15"/>
    <mergeCell ref="Z14:AA14"/>
    <mergeCell ref="AB15:AC15"/>
    <mergeCell ref="P14:Q14"/>
    <mergeCell ref="J13:K13"/>
    <mergeCell ref="P12:Q12"/>
    <mergeCell ref="AB12:AC12"/>
    <mergeCell ref="AH10:AI10"/>
    <mergeCell ref="AF10:AG10"/>
    <mergeCell ref="L13:M13"/>
    <mergeCell ref="N13:O13"/>
    <mergeCell ref="P13:Q13"/>
    <mergeCell ref="Z12:AA12"/>
    <mergeCell ref="AH13:AI13"/>
    <mergeCell ref="L10:M10"/>
    <mergeCell ref="Z13:AA13"/>
    <mergeCell ref="AB13:AC13"/>
    <mergeCell ref="B9:I9"/>
    <mergeCell ref="AH9:AM9"/>
    <mergeCell ref="AD13:AE13"/>
    <mergeCell ref="AF13:AG13"/>
    <mergeCell ref="AH11:AI11"/>
    <mergeCell ref="AJ11:AK11"/>
    <mergeCell ref="AH12:AI12"/>
    <mergeCell ref="AJ12:AK12"/>
    <mergeCell ref="AL10:AM10"/>
    <mergeCell ref="AJ10:AK10"/>
    <mergeCell ref="X13:Y13"/>
    <mergeCell ref="V11:W11"/>
    <mergeCell ref="AL11:AM11"/>
    <mergeCell ref="AL12:AM12"/>
    <mergeCell ref="AL13:AM13"/>
    <mergeCell ref="V12:W12"/>
    <mergeCell ref="X12:Y12"/>
    <mergeCell ref="B11:I11"/>
    <mergeCell ref="B12:I12"/>
    <mergeCell ref="B13:I13"/>
    <mergeCell ref="J9:M9"/>
    <mergeCell ref="J11:K11"/>
    <mergeCell ref="L11:M11"/>
    <mergeCell ref="J10:K10"/>
    <mergeCell ref="N9:Q9"/>
    <mergeCell ref="R9:U9"/>
    <mergeCell ref="V9:Y9"/>
    <mergeCell ref="AD9:AG9"/>
    <mergeCell ref="T11:U11"/>
    <mergeCell ref="N12:O12"/>
    <mergeCell ref="R12:S12"/>
    <mergeCell ref="X11:Y11"/>
    <mergeCell ref="AD10:AE10"/>
    <mergeCell ref="V10:W10"/>
    <mergeCell ref="P11:Q11"/>
    <mergeCell ref="R11:S11"/>
    <mergeCell ref="AB11:AC11"/>
    <mergeCell ref="N11:O11"/>
    <mergeCell ref="AF11:AG11"/>
    <mergeCell ref="Z11:AA11"/>
    <mergeCell ref="Z9:AC9"/>
    <mergeCell ref="Z10:AA10"/>
    <mergeCell ref="N10:O10"/>
    <mergeCell ref="P10:Q10"/>
    <mergeCell ref="AD11:AE11"/>
    <mergeCell ref="AD12:AE12"/>
    <mergeCell ref="AL16:AM16"/>
    <mergeCell ref="N17:O17"/>
    <mergeCell ref="P17:Q17"/>
    <mergeCell ref="T20:U20"/>
    <mergeCell ref="X20:Y20"/>
    <mergeCell ref="V19:W19"/>
    <mergeCell ref="AL21:AM21"/>
    <mergeCell ref="AH21:AI21"/>
    <mergeCell ref="Z20:AA20"/>
    <mergeCell ref="AB20:AC20"/>
    <mergeCell ref="AD20:AE20"/>
    <mergeCell ref="AL19:AM19"/>
    <mergeCell ref="AL20:AM20"/>
    <mergeCell ref="R21:S21"/>
    <mergeCell ref="P18:Q18"/>
    <mergeCell ref="R18:S18"/>
    <mergeCell ref="N18:O18"/>
    <mergeCell ref="AJ19:AK19"/>
    <mergeCell ref="AB19:AC19"/>
    <mergeCell ref="AH19:AI19"/>
    <mergeCell ref="AJ20:AK20"/>
    <mergeCell ref="AH18:AI18"/>
    <mergeCell ref="AD19:AE19"/>
    <mergeCell ref="AJ17:AK17"/>
    <mergeCell ref="V21:W21"/>
    <mergeCell ref="X21:Y21"/>
    <mergeCell ref="Z21:AA21"/>
    <mergeCell ref="AF21:AG21"/>
    <mergeCell ref="AF20:AG20"/>
    <mergeCell ref="AH20:AI20"/>
    <mergeCell ref="AJ21:AK21"/>
    <mergeCell ref="AF19:AG19"/>
    <mergeCell ref="AH17:AI17"/>
    <mergeCell ref="AF18:AG18"/>
    <mergeCell ref="P26:Q26"/>
    <mergeCell ref="L26:M26"/>
    <mergeCell ref="L23:M23"/>
    <mergeCell ref="P24:Q24"/>
    <mergeCell ref="P22:Q22"/>
    <mergeCell ref="N20:O20"/>
    <mergeCell ref="N23:O23"/>
    <mergeCell ref="P23:Q23"/>
    <mergeCell ref="P21:Q21"/>
    <mergeCell ref="L25:M25"/>
    <mergeCell ref="AL24:AM24"/>
    <mergeCell ref="R23:S23"/>
    <mergeCell ref="T23:U23"/>
    <mergeCell ref="R25:S25"/>
    <mergeCell ref="T25:U25"/>
    <mergeCell ref="R24:S24"/>
    <mergeCell ref="AD23:AE23"/>
    <mergeCell ref="V24:W24"/>
    <mergeCell ref="X26:Y26"/>
    <mergeCell ref="AL25:AM25"/>
    <mergeCell ref="AF26:AG26"/>
    <mergeCell ref="AL26:AM26"/>
    <mergeCell ref="AD24:AE24"/>
    <mergeCell ref="AH25:AI25"/>
    <mergeCell ref="D39:AN39"/>
    <mergeCell ref="V32:W32"/>
    <mergeCell ref="X32:Y32"/>
    <mergeCell ref="Z32:AA32"/>
    <mergeCell ref="AD32:AE32"/>
    <mergeCell ref="AF32:AG32"/>
    <mergeCell ref="AL32:AM32"/>
    <mergeCell ref="AH32:AI32"/>
    <mergeCell ref="L32:M32"/>
    <mergeCell ref="AJ32:AK32"/>
    <mergeCell ref="F60:AL61"/>
    <mergeCell ref="J29:K29"/>
    <mergeCell ref="L29:M29"/>
    <mergeCell ref="N29:O29"/>
    <mergeCell ref="P29:Q29"/>
    <mergeCell ref="R29:S29"/>
    <mergeCell ref="AB30:AC30"/>
    <mergeCell ref="AB32:AC32"/>
    <mergeCell ref="J32:K32"/>
    <mergeCell ref="AD30:AE30"/>
    <mergeCell ref="AB31:AC31"/>
    <mergeCell ref="Z29:AA29"/>
    <mergeCell ref="AB29:AC29"/>
    <mergeCell ref="Z30:AA30"/>
    <mergeCell ref="AH30:AI30"/>
    <mergeCell ref="AF29:AG29"/>
    <mergeCell ref="AH29:AI29"/>
    <mergeCell ref="N31:O31"/>
    <mergeCell ref="B31:I31"/>
    <mergeCell ref="R32:S32"/>
    <mergeCell ref="T32:U32"/>
    <mergeCell ref="N32:O32"/>
    <mergeCell ref="P32:Q32"/>
    <mergeCell ref="AC54:AM56"/>
    <mergeCell ref="AL22:AM22"/>
    <mergeCell ref="T29:U29"/>
    <mergeCell ref="V29:W29"/>
    <mergeCell ref="X29:Y29"/>
    <mergeCell ref="V25:W25"/>
    <mergeCell ref="X25:Y25"/>
    <mergeCell ref="AB22:AC22"/>
    <mergeCell ref="AD22:AE22"/>
    <mergeCell ref="X24:Y24"/>
    <mergeCell ref="T24:U24"/>
    <mergeCell ref="AB23:AC23"/>
    <mergeCell ref="AJ22:AK22"/>
    <mergeCell ref="AF23:AG23"/>
    <mergeCell ref="AH23:AI23"/>
    <mergeCell ref="AJ23:AK23"/>
    <mergeCell ref="AH24:AI24"/>
    <mergeCell ref="AJ24:AK24"/>
    <mergeCell ref="AL23:AM23"/>
    <mergeCell ref="T22:U22"/>
    <mergeCell ref="V22:W22"/>
    <mergeCell ref="X22:Y22"/>
    <mergeCell ref="Z23:AA23"/>
    <mergeCell ref="V23:W23"/>
    <mergeCell ref="X23:Y23"/>
    <mergeCell ref="AF22:AG22"/>
    <mergeCell ref="AH22:AI22"/>
    <mergeCell ref="AB18:AC18"/>
    <mergeCell ref="AB17:AC17"/>
    <mergeCell ref="X17:Y17"/>
    <mergeCell ref="AB16:AC16"/>
    <mergeCell ref="AJ16:AK16"/>
    <mergeCell ref="R10:S10"/>
    <mergeCell ref="T10:U10"/>
    <mergeCell ref="X10:Y10"/>
    <mergeCell ref="T16:U16"/>
    <mergeCell ref="V16:W16"/>
    <mergeCell ref="T13:U13"/>
    <mergeCell ref="R20:S20"/>
    <mergeCell ref="R22:S22"/>
    <mergeCell ref="T21:U21"/>
    <mergeCell ref="T18:U18"/>
    <mergeCell ref="T17:U17"/>
    <mergeCell ref="R17:S17"/>
    <mergeCell ref="V18:W18"/>
    <mergeCell ref="V20:W20"/>
    <mergeCell ref="X19:Y19"/>
    <mergeCell ref="AD18:AE18"/>
    <mergeCell ref="AD16:AE16"/>
    <mergeCell ref="Z16:AA16"/>
    <mergeCell ref="Z18:AA18"/>
    <mergeCell ref="X18:Y18"/>
    <mergeCell ref="V14:W14"/>
    <mergeCell ref="J20:K20"/>
    <mergeCell ref="P16:Q16"/>
    <mergeCell ref="L20:M20"/>
    <mergeCell ref="N16:O16"/>
    <mergeCell ref="L16:M16"/>
    <mergeCell ref="L18:M18"/>
    <mergeCell ref="J19:K19"/>
    <mergeCell ref="V17:W17"/>
    <mergeCell ref="R19:S19"/>
    <mergeCell ref="T19:U19"/>
    <mergeCell ref="Z17:AA17"/>
    <mergeCell ref="R16:S16"/>
    <mergeCell ref="Z19:AA19"/>
    <mergeCell ref="R15:S15"/>
    <mergeCell ref="N14:O14"/>
    <mergeCell ref="L19:M19"/>
    <mergeCell ref="N19:O19"/>
    <mergeCell ref="P19:Q19"/>
    <mergeCell ref="P20:Q20"/>
    <mergeCell ref="A2:AM2"/>
    <mergeCell ref="J17:K17"/>
    <mergeCell ref="L17:M17"/>
    <mergeCell ref="A3:AM3"/>
    <mergeCell ref="A8:AK8"/>
    <mergeCell ref="AB10:AC10"/>
    <mergeCell ref="N25:O25"/>
    <mergeCell ref="J24:K24"/>
    <mergeCell ref="L24:M24"/>
    <mergeCell ref="N24:O24"/>
    <mergeCell ref="J23:K23"/>
    <mergeCell ref="L22:M22"/>
    <mergeCell ref="N22:O22"/>
    <mergeCell ref="B14:I14"/>
    <mergeCell ref="J14:K14"/>
    <mergeCell ref="L14:M14"/>
    <mergeCell ref="J21:K21"/>
    <mergeCell ref="L21:M21"/>
    <mergeCell ref="N21:O21"/>
    <mergeCell ref="B15:I15"/>
    <mergeCell ref="B17:I17"/>
    <mergeCell ref="J16:K16"/>
    <mergeCell ref="J18:K18"/>
    <mergeCell ref="B18:I18"/>
    <mergeCell ref="B24:I24"/>
    <mergeCell ref="B25:I25"/>
    <mergeCell ref="B26:I26"/>
    <mergeCell ref="B19:I19"/>
    <mergeCell ref="B20:I20"/>
    <mergeCell ref="B21:I21"/>
    <mergeCell ref="B22:I22"/>
    <mergeCell ref="M4:Y4"/>
    <mergeCell ref="J54:Q54"/>
    <mergeCell ref="B32:I32"/>
    <mergeCell ref="B16:I16"/>
    <mergeCell ref="B27:I27"/>
    <mergeCell ref="B28:I28"/>
    <mergeCell ref="B29:I29"/>
    <mergeCell ref="B30:I30"/>
    <mergeCell ref="B23:I23"/>
    <mergeCell ref="J22:K22"/>
    <mergeCell ref="X16:Y16"/>
    <mergeCell ref="R26:S26"/>
    <mergeCell ref="J27:K27"/>
    <mergeCell ref="L27:M27"/>
    <mergeCell ref="N27:O27"/>
    <mergeCell ref="P27:Q27"/>
    <mergeCell ref="J26:K26"/>
  </mergeCells>
  <phoneticPr fontId="0" type="noConversion"/>
  <pageMargins left="0.41" right="0.21" top="0.26" bottom="0.19685039370078741" header="0.19" footer="0.51181102362204722"/>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5"/>
  <sheetViews>
    <sheetView showGridLines="0" workbookViewId="0">
      <selection activeCell="D10" sqref="D10"/>
    </sheetView>
  </sheetViews>
  <sheetFormatPr baseColWidth="10" defaultRowHeight="12.75" x14ac:dyDescent="0.2"/>
  <cols>
    <col min="1" max="1" width="12.7109375" customWidth="1"/>
    <col min="2" max="2" width="18.42578125" style="331" customWidth="1"/>
    <col min="3" max="3" width="10.7109375" style="331" customWidth="1"/>
    <col min="4" max="4" width="12.7109375" customWidth="1"/>
    <col min="5" max="5" width="7.85546875" customWidth="1"/>
    <col min="6" max="6" width="3" customWidth="1"/>
    <col min="7" max="7" width="11.5703125" style="331" customWidth="1"/>
    <col min="8" max="8" width="21.5703125" style="331" customWidth="1"/>
    <col min="9" max="9" width="12.7109375" customWidth="1"/>
  </cols>
  <sheetData>
    <row r="1" spans="1:12" ht="32.25" customHeight="1" thickBot="1" x14ac:dyDescent="0.25">
      <c r="B1" s="707" t="s">
        <v>408</v>
      </c>
      <c r="C1" s="708"/>
      <c r="D1" s="708"/>
      <c r="E1" s="708" t="str">
        <f>+Couverture!V9</f>
        <v>2019 / 2020</v>
      </c>
      <c r="F1" s="708"/>
      <c r="G1" s="709"/>
      <c r="H1" s="41"/>
      <c r="I1" s="409"/>
    </row>
    <row r="2" spans="1:12" ht="15" customHeight="1" thickBot="1" x14ac:dyDescent="0.25">
      <c r="B2" s="715" t="s">
        <v>350</v>
      </c>
      <c r="C2" s="716"/>
      <c r="D2" s="716"/>
      <c r="E2" s="716"/>
      <c r="F2" s="716"/>
      <c r="G2" s="717"/>
      <c r="H2" s="415"/>
    </row>
    <row r="3" spans="1:12" s="333" customFormat="1" ht="24" customHeight="1" thickBot="1" x14ac:dyDescent="0.35">
      <c r="A3" s="332" t="s">
        <v>229</v>
      </c>
      <c r="B3" s="410"/>
      <c r="C3" s="720">
        <f>+Couverture!O17</f>
        <v>0</v>
      </c>
      <c r="D3" s="624"/>
      <c r="E3" s="625"/>
      <c r="F3" s="411"/>
      <c r="G3" s="412" t="s">
        <v>351</v>
      </c>
      <c r="H3" s="553"/>
    </row>
    <row r="4" spans="1:12" ht="15" customHeight="1" thickBot="1" x14ac:dyDescent="0.25"/>
    <row r="5" spans="1:12" ht="16.5" customHeight="1" thickTop="1" x14ac:dyDescent="0.2">
      <c r="A5" s="718" t="s">
        <v>230</v>
      </c>
      <c r="B5" s="718"/>
      <c r="C5" s="414"/>
      <c r="D5" s="334" t="s">
        <v>231</v>
      </c>
      <c r="E5" s="719" t="s">
        <v>232</v>
      </c>
      <c r="F5" s="719"/>
      <c r="G5" s="719"/>
      <c r="H5" s="398"/>
      <c r="I5" s="335" t="s">
        <v>231</v>
      </c>
      <c r="K5" t="s">
        <v>164</v>
      </c>
    </row>
    <row r="6" spans="1:12" ht="16.5" customHeight="1" x14ac:dyDescent="0.25">
      <c r="A6" s="710" t="s">
        <v>332</v>
      </c>
      <c r="B6" s="711"/>
      <c r="C6" s="714"/>
      <c r="D6" s="435"/>
      <c r="E6" s="710" t="s">
        <v>332</v>
      </c>
      <c r="F6" s="711"/>
      <c r="G6" s="712"/>
      <c r="H6" s="713"/>
      <c r="I6" s="417"/>
    </row>
    <row r="7" spans="1:12" ht="16.5" customHeight="1" x14ac:dyDescent="0.25">
      <c r="A7" s="418" t="s">
        <v>235</v>
      </c>
      <c r="B7" s="419"/>
      <c r="C7" s="419"/>
      <c r="D7" s="456">
        <f>SUM(D8:D14)</f>
        <v>0</v>
      </c>
      <c r="E7" s="420" t="s">
        <v>233</v>
      </c>
      <c r="F7" s="420"/>
      <c r="G7" s="421"/>
      <c r="H7" s="421"/>
      <c r="I7" s="457">
        <f>SUM(I8:I14)</f>
        <v>0</v>
      </c>
    </row>
    <row r="8" spans="1:12" ht="16.5" customHeight="1" x14ac:dyDescent="0.25">
      <c r="A8" s="422"/>
      <c r="B8" s="421" t="s">
        <v>271</v>
      </c>
      <c r="C8" s="421"/>
      <c r="D8" s="448"/>
      <c r="E8" s="420"/>
      <c r="F8" s="420"/>
      <c r="G8" s="421" t="s">
        <v>333</v>
      </c>
      <c r="H8" s="421"/>
      <c r="I8" s="452"/>
    </row>
    <row r="9" spans="1:12" ht="16.5" customHeight="1" x14ac:dyDescent="0.25">
      <c r="A9" s="423"/>
      <c r="B9" s="421" t="s">
        <v>272</v>
      </c>
      <c r="C9" s="421"/>
      <c r="D9" s="449"/>
      <c r="E9" s="420"/>
      <c r="F9" s="420"/>
      <c r="G9" s="421" t="s">
        <v>246</v>
      </c>
      <c r="H9" s="421"/>
      <c r="I9" s="453"/>
    </row>
    <row r="10" spans="1:12" ht="16.5" customHeight="1" x14ac:dyDescent="0.2">
      <c r="A10" s="422"/>
      <c r="B10" s="421" t="s">
        <v>273</v>
      </c>
      <c r="C10" s="421"/>
      <c r="D10" s="448"/>
      <c r="E10" s="77"/>
      <c r="F10" s="77"/>
      <c r="G10" s="424"/>
      <c r="H10" s="424"/>
      <c r="I10" s="454"/>
    </row>
    <row r="11" spans="1:12" ht="16.5" customHeight="1" x14ac:dyDescent="0.2">
      <c r="A11" s="422"/>
      <c r="B11" s="421" t="s">
        <v>274</v>
      </c>
      <c r="C11" s="421"/>
      <c r="D11" s="448"/>
      <c r="E11" s="77"/>
      <c r="F11" s="77"/>
      <c r="G11" s="424"/>
      <c r="H11" s="424"/>
      <c r="I11" s="454"/>
    </row>
    <row r="12" spans="1:12" ht="16.5" customHeight="1" x14ac:dyDescent="0.2">
      <c r="A12" s="422"/>
      <c r="B12" s="421" t="s">
        <v>275</v>
      </c>
      <c r="C12" s="421"/>
      <c r="D12" s="448"/>
      <c r="E12" s="77"/>
      <c r="F12" s="77"/>
      <c r="G12" s="424"/>
      <c r="H12" s="424"/>
      <c r="I12" s="454"/>
    </row>
    <row r="13" spans="1:12" ht="16.5" customHeight="1" x14ac:dyDescent="0.2">
      <c r="A13" s="422"/>
      <c r="B13" s="421" t="s">
        <v>352</v>
      </c>
      <c r="C13" s="421"/>
      <c r="D13" s="450"/>
      <c r="E13" s="77"/>
      <c r="F13" s="77"/>
      <c r="G13" s="424"/>
      <c r="H13" s="424"/>
      <c r="I13" s="454"/>
    </row>
    <row r="14" spans="1:12" ht="16.5" customHeight="1" x14ac:dyDescent="0.2">
      <c r="A14" s="425"/>
      <c r="B14" s="419" t="s">
        <v>261</v>
      </c>
      <c r="C14" s="419"/>
      <c r="D14" s="451"/>
      <c r="E14" s="77"/>
      <c r="F14" s="77"/>
      <c r="G14" s="424"/>
      <c r="H14" s="424"/>
      <c r="I14" s="454"/>
    </row>
    <row r="15" spans="1:12" ht="16.5" customHeight="1" x14ac:dyDescent="0.25">
      <c r="A15" s="418" t="s">
        <v>354</v>
      </c>
      <c r="B15" s="424"/>
      <c r="C15" s="424"/>
      <c r="D15" s="459">
        <f>SUM(D16:D33)</f>
        <v>0</v>
      </c>
      <c r="E15" s="420" t="s">
        <v>335</v>
      </c>
      <c r="F15" s="420"/>
      <c r="G15" s="421"/>
      <c r="H15" s="421"/>
      <c r="I15" s="458">
        <f>SUM(I16:I33)</f>
        <v>0</v>
      </c>
      <c r="K15" s="403"/>
      <c r="L15" s="331"/>
    </row>
    <row r="16" spans="1:12" ht="16.5" customHeight="1" x14ac:dyDescent="0.2">
      <c r="A16" s="425"/>
      <c r="B16" s="421" t="s">
        <v>242</v>
      </c>
      <c r="C16" s="421"/>
      <c r="D16" s="450"/>
      <c r="E16" s="419"/>
      <c r="F16" s="419"/>
      <c r="G16" s="421" t="s">
        <v>243</v>
      </c>
      <c r="H16" s="421"/>
      <c r="I16" s="453"/>
      <c r="K16" s="403"/>
      <c r="L16" s="400"/>
    </row>
    <row r="17" spans="1:12" ht="16.5" customHeight="1" x14ac:dyDescent="0.2">
      <c r="A17" s="425"/>
      <c r="B17" s="421" t="s">
        <v>245</v>
      </c>
      <c r="C17" s="421"/>
      <c r="D17" s="449"/>
      <c r="E17" s="419"/>
      <c r="F17" s="419"/>
      <c r="G17" s="426" t="s">
        <v>245</v>
      </c>
      <c r="H17" s="426"/>
      <c r="I17" s="453"/>
      <c r="K17" s="403"/>
      <c r="L17" s="331"/>
    </row>
    <row r="18" spans="1:12" ht="16.5" customHeight="1" x14ac:dyDescent="0.2">
      <c r="A18" s="425"/>
      <c r="B18" s="421" t="s">
        <v>336</v>
      </c>
      <c r="C18" s="421"/>
      <c r="D18" s="449"/>
      <c r="E18" s="419"/>
      <c r="F18" s="419"/>
      <c r="G18" s="421" t="s">
        <v>248</v>
      </c>
      <c r="H18" s="421"/>
      <c r="I18" s="452"/>
      <c r="K18" s="403"/>
      <c r="L18" s="331"/>
    </row>
    <row r="19" spans="1:12" ht="16.5" customHeight="1" x14ac:dyDescent="0.2">
      <c r="A19" s="425"/>
      <c r="B19" s="421" t="s">
        <v>247</v>
      </c>
      <c r="C19" s="421"/>
      <c r="D19" s="448"/>
      <c r="E19" s="419"/>
      <c r="F19" s="419"/>
      <c r="G19" s="421" t="s">
        <v>251</v>
      </c>
      <c r="H19" s="421"/>
      <c r="I19" s="452"/>
      <c r="K19" s="403"/>
      <c r="L19" s="331"/>
    </row>
    <row r="20" spans="1:12" ht="16.5" customHeight="1" x14ac:dyDescent="0.2">
      <c r="A20" s="425"/>
      <c r="B20" s="421" t="s">
        <v>249</v>
      </c>
      <c r="C20" s="421"/>
      <c r="D20" s="448"/>
      <c r="E20" s="419"/>
      <c r="F20" s="419"/>
      <c r="G20" s="421" t="s">
        <v>337</v>
      </c>
      <c r="H20" s="421"/>
      <c r="I20" s="452"/>
      <c r="K20" s="403"/>
      <c r="L20" s="331"/>
    </row>
    <row r="21" spans="1:12" ht="16.5" customHeight="1" x14ac:dyDescent="0.2">
      <c r="A21" s="425"/>
      <c r="B21" s="427" t="s">
        <v>252</v>
      </c>
      <c r="C21" s="427"/>
      <c r="D21" s="450"/>
      <c r="E21" s="419"/>
      <c r="F21" s="419"/>
      <c r="G21" s="421" t="s">
        <v>338</v>
      </c>
      <c r="H21" s="421"/>
      <c r="I21" s="452"/>
      <c r="K21" s="403"/>
      <c r="L21" s="400"/>
    </row>
    <row r="22" spans="1:12" ht="16.5" customHeight="1" x14ac:dyDescent="0.2">
      <c r="A22" s="425"/>
      <c r="B22" s="421" t="s">
        <v>253</v>
      </c>
      <c r="C22" s="421"/>
      <c r="D22" s="451"/>
      <c r="E22" s="419"/>
      <c r="F22" s="419"/>
      <c r="G22" s="421" t="s">
        <v>270</v>
      </c>
      <c r="H22" s="421"/>
      <c r="I22" s="452"/>
    </row>
    <row r="23" spans="1:12" ht="16.5" customHeight="1" x14ac:dyDescent="0.2">
      <c r="A23" s="425"/>
      <c r="B23" s="421" t="s">
        <v>255</v>
      </c>
      <c r="C23" s="421"/>
      <c r="D23" s="451"/>
      <c r="E23" s="419"/>
      <c r="F23" s="419"/>
      <c r="G23" s="421" t="s">
        <v>339</v>
      </c>
      <c r="H23" s="421"/>
      <c r="I23" s="452"/>
    </row>
    <row r="24" spans="1:12" ht="16.5" customHeight="1" x14ac:dyDescent="0.2">
      <c r="A24" s="425"/>
      <c r="B24" s="421" t="s">
        <v>340</v>
      </c>
      <c r="C24" s="421"/>
      <c r="D24" s="451"/>
      <c r="E24" s="419"/>
      <c r="F24" s="419"/>
      <c r="G24" s="421" t="s">
        <v>236</v>
      </c>
      <c r="H24" s="421"/>
      <c r="I24" s="453"/>
      <c r="K24" s="413"/>
    </row>
    <row r="25" spans="1:12" ht="16.5" customHeight="1" x14ac:dyDescent="0.2">
      <c r="A25" s="425"/>
      <c r="B25" s="421" t="s">
        <v>341</v>
      </c>
      <c r="C25" s="421"/>
      <c r="D25" s="451"/>
      <c r="E25" s="77"/>
      <c r="F25" s="77"/>
      <c r="G25" s="424"/>
      <c r="H25" s="424"/>
      <c r="I25" s="454"/>
    </row>
    <row r="26" spans="1:12" ht="16.5" customHeight="1" x14ac:dyDescent="0.2">
      <c r="A26" s="425"/>
      <c r="B26" s="428" t="s">
        <v>342</v>
      </c>
      <c r="C26" s="428"/>
      <c r="D26" s="451"/>
      <c r="E26" s="77"/>
      <c r="F26" s="77"/>
      <c r="G26" s="424"/>
      <c r="H26" s="424"/>
      <c r="I26" s="454"/>
    </row>
    <row r="27" spans="1:12" ht="16.5" customHeight="1" x14ac:dyDescent="0.2">
      <c r="A27" s="425"/>
      <c r="B27" s="428" t="s">
        <v>277</v>
      </c>
      <c r="C27" s="428"/>
      <c r="D27" s="451"/>
      <c r="E27" s="77"/>
      <c r="F27" s="77"/>
      <c r="G27" s="424"/>
      <c r="H27" s="424"/>
      <c r="I27" s="454"/>
    </row>
    <row r="28" spans="1:12" ht="16.5" customHeight="1" x14ac:dyDescent="0.25">
      <c r="A28" s="425"/>
      <c r="B28" s="421" t="s">
        <v>343</v>
      </c>
      <c r="C28" s="421"/>
      <c r="D28" s="450"/>
      <c r="E28" s="77"/>
      <c r="F28" s="77"/>
      <c r="G28" s="424"/>
      <c r="H28" s="424"/>
      <c r="I28" s="454"/>
      <c r="K28" s="399"/>
      <c r="L28" s="357"/>
    </row>
    <row r="29" spans="1:12" ht="16.5" customHeight="1" x14ac:dyDescent="0.25">
      <c r="A29" s="425"/>
      <c r="B29" s="421" t="s">
        <v>276</v>
      </c>
      <c r="C29" s="421"/>
      <c r="D29" s="448"/>
      <c r="E29" s="77"/>
      <c r="F29" s="77"/>
      <c r="G29" s="424"/>
      <c r="H29" s="424"/>
      <c r="I29" s="454"/>
      <c r="K29" s="399"/>
      <c r="L29" s="401"/>
    </row>
    <row r="30" spans="1:12" ht="16.5" customHeight="1" x14ac:dyDescent="0.2">
      <c r="A30" s="425"/>
      <c r="B30" s="421" t="s">
        <v>278</v>
      </c>
      <c r="C30" s="421"/>
      <c r="D30" s="448"/>
      <c r="E30" s="77"/>
      <c r="F30" s="77"/>
      <c r="G30" s="424"/>
      <c r="H30" s="424"/>
      <c r="I30" s="454"/>
      <c r="K30" s="403"/>
    </row>
    <row r="31" spans="1:12" ht="16.5" customHeight="1" x14ac:dyDescent="0.2">
      <c r="A31" s="425"/>
      <c r="B31" s="421" t="s">
        <v>279</v>
      </c>
      <c r="C31" s="421"/>
      <c r="D31" s="449"/>
      <c r="E31" s="77"/>
      <c r="F31" s="77"/>
      <c r="G31" s="424"/>
      <c r="H31" s="424"/>
      <c r="I31" s="454"/>
      <c r="K31" s="403"/>
      <c r="L31" s="400"/>
    </row>
    <row r="32" spans="1:12" ht="16.5" customHeight="1" x14ac:dyDescent="0.2">
      <c r="A32" s="425"/>
      <c r="B32" s="421" t="s">
        <v>353</v>
      </c>
      <c r="C32" s="421"/>
      <c r="D32" s="449"/>
      <c r="E32" s="77"/>
      <c r="F32" s="77"/>
      <c r="G32" s="424"/>
      <c r="H32" s="424"/>
      <c r="I32" s="454"/>
      <c r="K32" s="357"/>
      <c r="L32" s="400"/>
    </row>
    <row r="33" spans="1:12" ht="16.5" customHeight="1" x14ac:dyDescent="0.2">
      <c r="A33" s="425"/>
      <c r="B33" s="421" t="s">
        <v>250</v>
      </c>
      <c r="C33" s="421"/>
      <c r="D33" s="449"/>
      <c r="E33" s="77"/>
      <c r="F33" s="77"/>
      <c r="G33" s="424"/>
      <c r="H33" s="424"/>
      <c r="I33" s="454"/>
      <c r="K33" s="357"/>
      <c r="L33" s="400"/>
    </row>
    <row r="34" spans="1:12" ht="16.5" customHeight="1" x14ac:dyDescent="0.25">
      <c r="A34" s="710" t="s">
        <v>344</v>
      </c>
      <c r="B34" s="711"/>
      <c r="C34" s="714"/>
      <c r="D34" s="448" t="s">
        <v>164</v>
      </c>
      <c r="E34" s="710" t="s">
        <v>344</v>
      </c>
      <c r="F34" s="711"/>
      <c r="G34" s="712"/>
      <c r="H34" s="713"/>
      <c r="I34" s="453" t="s">
        <v>164</v>
      </c>
      <c r="K34" s="357"/>
    </row>
    <row r="35" spans="1:12" ht="16.5" customHeight="1" x14ac:dyDescent="0.25">
      <c r="A35" s="418" t="s">
        <v>356</v>
      </c>
      <c r="B35" s="424"/>
      <c r="C35" s="424"/>
      <c r="D35" s="460">
        <f>SUM(D36:D44)</f>
        <v>0</v>
      </c>
      <c r="E35" s="420" t="s">
        <v>234</v>
      </c>
      <c r="F35" s="420"/>
      <c r="G35" s="429"/>
      <c r="H35" s="429"/>
      <c r="I35" s="458">
        <f>SUM(I36:I44)</f>
        <v>0</v>
      </c>
      <c r="K35" s="357"/>
    </row>
    <row r="36" spans="1:12" ht="16.5" customHeight="1" x14ac:dyDescent="0.25">
      <c r="A36" s="425"/>
      <c r="B36" s="430" t="s">
        <v>268</v>
      </c>
      <c r="C36" s="430"/>
      <c r="D36" s="449"/>
      <c r="E36" s="420"/>
      <c r="F36" s="420"/>
      <c r="G36" s="421" t="s">
        <v>254</v>
      </c>
      <c r="H36" s="421"/>
      <c r="I36" s="453"/>
      <c r="K36" s="403"/>
      <c r="L36" s="400" t="s">
        <v>164</v>
      </c>
    </row>
    <row r="37" spans="1:12" ht="16.5" customHeight="1" x14ac:dyDescent="0.25">
      <c r="A37" s="425"/>
      <c r="B37" s="430" t="s">
        <v>269</v>
      </c>
      <c r="C37" s="430"/>
      <c r="D37" s="449"/>
      <c r="E37" s="431"/>
      <c r="F37" s="431"/>
      <c r="G37" s="421" t="s">
        <v>256</v>
      </c>
      <c r="H37" s="421"/>
      <c r="I37" s="452"/>
      <c r="K37" s="404"/>
      <c r="L37" s="357"/>
    </row>
    <row r="38" spans="1:12" ht="16.5" customHeight="1" x14ac:dyDescent="0.2">
      <c r="A38" s="425"/>
      <c r="B38" s="430" t="s">
        <v>233</v>
      </c>
      <c r="C38" s="430"/>
      <c r="D38" s="449"/>
      <c r="E38" s="431"/>
      <c r="F38" s="431"/>
      <c r="G38" s="421" t="s">
        <v>257</v>
      </c>
      <c r="H38" s="421"/>
      <c r="I38" s="452"/>
      <c r="K38" s="403"/>
      <c r="L38" s="357"/>
    </row>
    <row r="39" spans="1:12" ht="16.5" customHeight="1" x14ac:dyDescent="0.2">
      <c r="A39" s="425"/>
      <c r="B39" s="430" t="s">
        <v>263</v>
      </c>
      <c r="C39" s="430"/>
      <c r="D39" s="449"/>
      <c r="E39" s="431"/>
      <c r="F39" s="431"/>
      <c r="G39" s="421" t="s">
        <v>258</v>
      </c>
      <c r="H39" s="421"/>
      <c r="I39" s="452"/>
      <c r="K39" s="403"/>
    </row>
    <row r="40" spans="1:12" ht="16.5" customHeight="1" x14ac:dyDescent="0.2">
      <c r="A40" s="425"/>
      <c r="B40" s="430" t="s">
        <v>346</v>
      </c>
      <c r="C40" s="430"/>
      <c r="D40" s="449"/>
      <c r="E40" s="431"/>
      <c r="F40" s="431"/>
      <c r="G40" s="421" t="s">
        <v>259</v>
      </c>
      <c r="H40" s="421"/>
      <c r="I40" s="452"/>
      <c r="K40" s="403"/>
      <c r="L40" s="402"/>
    </row>
    <row r="41" spans="1:12" ht="16.5" customHeight="1" x14ac:dyDescent="0.2">
      <c r="A41" s="425"/>
      <c r="B41" s="424"/>
      <c r="C41" s="424"/>
      <c r="D41" s="449"/>
      <c r="E41" s="431"/>
      <c r="F41" s="431"/>
      <c r="G41" s="421" t="s">
        <v>260</v>
      </c>
      <c r="H41" s="421"/>
      <c r="I41" s="452"/>
      <c r="K41" s="403"/>
      <c r="L41" s="402"/>
    </row>
    <row r="42" spans="1:12" ht="16.5" customHeight="1" x14ac:dyDescent="0.2">
      <c r="A42" s="425"/>
      <c r="B42" s="424"/>
      <c r="C42" s="424"/>
      <c r="D42" s="449"/>
      <c r="E42" s="431"/>
      <c r="F42" s="431"/>
      <c r="G42" s="421" t="s">
        <v>237</v>
      </c>
      <c r="H42" s="421"/>
      <c r="I42" s="452"/>
      <c r="K42" s="403"/>
    </row>
    <row r="43" spans="1:12" ht="16.5" customHeight="1" x14ac:dyDescent="0.2">
      <c r="A43" s="425"/>
      <c r="B43" s="424"/>
      <c r="C43" s="424"/>
      <c r="D43" s="449"/>
      <c r="E43" s="431"/>
      <c r="F43" s="431"/>
      <c r="G43" s="421" t="s">
        <v>262</v>
      </c>
      <c r="H43" s="421"/>
      <c r="I43" s="452"/>
      <c r="K43" s="403"/>
      <c r="L43" s="402"/>
    </row>
    <row r="44" spans="1:12" ht="16.5" customHeight="1" x14ac:dyDescent="0.2">
      <c r="A44" s="425"/>
      <c r="B44" s="424"/>
      <c r="C44" s="424"/>
      <c r="D44" s="449"/>
      <c r="E44" s="431"/>
      <c r="F44" s="431"/>
      <c r="G44" s="421" t="s">
        <v>250</v>
      </c>
      <c r="H44" s="421"/>
      <c r="I44" s="452"/>
      <c r="K44" s="403"/>
      <c r="L44" s="402"/>
    </row>
    <row r="45" spans="1:12" ht="16.5" customHeight="1" x14ac:dyDescent="0.25">
      <c r="A45" s="418" t="s">
        <v>355</v>
      </c>
      <c r="B45" s="424"/>
      <c r="C45" s="424"/>
      <c r="D45" s="461">
        <f>SUM(D46:D50)</f>
        <v>0</v>
      </c>
      <c r="E45" s="420" t="s">
        <v>264</v>
      </c>
      <c r="F45" s="420"/>
      <c r="G45" s="420"/>
      <c r="H45" s="421"/>
      <c r="I45" s="457">
        <f>SUM(I46:I50)</f>
        <v>0</v>
      </c>
      <c r="K45" s="403"/>
      <c r="L45" s="402"/>
    </row>
    <row r="46" spans="1:12" ht="16.5" customHeight="1" x14ac:dyDescent="0.2">
      <c r="A46" s="425"/>
      <c r="B46" s="430" t="s">
        <v>266</v>
      </c>
      <c r="C46" s="430"/>
      <c r="D46" s="449"/>
      <c r="E46" s="77"/>
      <c r="F46" s="77"/>
      <c r="G46" s="421" t="s">
        <v>265</v>
      </c>
      <c r="H46" s="421"/>
      <c r="I46" s="455"/>
      <c r="K46" s="403"/>
    </row>
    <row r="47" spans="1:12" ht="16.5" customHeight="1" x14ac:dyDescent="0.2">
      <c r="A47" s="425"/>
      <c r="B47" s="430" t="s">
        <v>348</v>
      </c>
      <c r="C47" s="430"/>
      <c r="D47" s="449"/>
      <c r="E47" s="431"/>
      <c r="F47" s="431"/>
      <c r="G47" s="421" t="s">
        <v>267</v>
      </c>
      <c r="H47" s="421"/>
      <c r="I47" s="452"/>
      <c r="K47" s="403"/>
      <c r="L47" s="402"/>
    </row>
    <row r="48" spans="1:12" ht="16.5" customHeight="1" x14ac:dyDescent="0.2">
      <c r="A48" s="425"/>
      <c r="B48" s="430" t="s">
        <v>349</v>
      </c>
      <c r="C48" s="430"/>
      <c r="D48" s="449"/>
      <c r="E48" s="431"/>
      <c r="F48" s="431"/>
      <c r="G48" s="421" t="s">
        <v>250</v>
      </c>
      <c r="H48" s="421"/>
      <c r="I48" s="452"/>
      <c r="K48" s="403"/>
    </row>
    <row r="49" spans="1:11" ht="16.5" customHeight="1" x14ac:dyDescent="0.2">
      <c r="A49" s="425"/>
      <c r="B49" s="430" t="s">
        <v>244</v>
      </c>
      <c r="C49" s="430"/>
      <c r="D49" s="449"/>
      <c r="E49" s="431"/>
      <c r="F49" s="431"/>
      <c r="G49" s="421"/>
      <c r="H49" s="421"/>
      <c r="I49" s="452"/>
      <c r="K49" s="403"/>
    </row>
    <row r="50" spans="1:11" ht="16.5" customHeight="1" x14ac:dyDescent="0.2">
      <c r="A50" s="425"/>
      <c r="B50" s="430"/>
      <c r="C50" s="430"/>
      <c r="D50" s="449"/>
      <c r="E50" s="431"/>
      <c r="F50" s="431"/>
      <c r="G50" s="421"/>
      <c r="H50" s="421"/>
      <c r="I50" s="452"/>
      <c r="K50" s="403"/>
    </row>
    <row r="51" spans="1:11" ht="16.5" customHeight="1" x14ac:dyDescent="0.25">
      <c r="A51" s="418"/>
      <c r="B51" s="430"/>
      <c r="C51" s="430"/>
      <c r="D51" s="449"/>
      <c r="E51" s="418"/>
      <c r="F51" s="431"/>
      <c r="G51" s="421"/>
      <c r="H51" s="421"/>
      <c r="I51" s="452"/>
      <c r="K51" s="403"/>
    </row>
    <row r="52" spans="1:11" ht="16.5" customHeight="1" x14ac:dyDescent="0.2">
      <c r="A52" s="425"/>
      <c r="B52" s="430"/>
      <c r="C52" s="430"/>
      <c r="D52" s="449"/>
      <c r="E52" s="431"/>
      <c r="F52" s="431"/>
      <c r="G52" s="421"/>
      <c r="H52" s="421"/>
      <c r="I52" s="452"/>
      <c r="K52" s="403"/>
    </row>
    <row r="53" spans="1:11" ht="24" customHeight="1" thickBot="1" x14ac:dyDescent="0.3">
      <c r="A53" s="405"/>
      <c r="B53" s="406" t="s">
        <v>280</v>
      </c>
      <c r="C53" s="406"/>
      <c r="D53" s="436">
        <f>SUM(D7+D15+D35+D45)</f>
        <v>0</v>
      </c>
      <c r="E53" s="407"/>
      <c r="F53" s="407"/>
      <c r="G53" s="408" t="s">
        <v>280</v>
      </c>
      <c r="H53" s="406"/>
      <c r="I53" s="436">
        <f>SUM(I7+I15+I35+I45)</f>
        <v>0</v>
      </c>
    </row>
    <row r="54" spans="1:11" ht="15" customHeight="1" thickTop="1" x14ac:dyDescent="0.2"/>
    <row r="55" spans="1:11" ht="15" customHeight="1" x14ac:dyDescent="0.2"/>
  </sheetData>
  <sheetProtection algorithmName="SHA-512" hashValue="6X12MeKIWSKzrnBKYXImtxHL7XoGQ/+H1VUo5JhrFlpVufzR6SPEUdKVaif+pv2614W5ZkabDXWn6mfetvTLDg==" saltValue="ySZ7KUbzPIl8mb5BO29eGA==" spinCount="100000" sheet="1" objects="1" scenarios="1"/>
  <mergeCells count="10">
    <mergeCell ref="B1:D1"/>
    <mergeCell ref="E1:G1"/>
    <mergeCell ref="E34:H34"/>
    <mergeCell ref="A34:C34"/>
    <mergeCell ref="A6:C6"/>
    <mergeCell ref="E6:H6"/>
    <mergeCell ref="B2:G2"/>
    <mergeCell ref="A5:B5"/>
    <mergeCell ref="E5:G5"/>
    <mergeCell ref="C3:E3"/>
  </mergeCells>
  <pageMargins left="0.28999999999999998" right="0.2" top="0.35" bottom="0.2800000000000000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S35"/>
  <sheetViews>
    <sheetView showGridLines="0" workbookViewId="0">
      <selection activeCell="AU36" sqref="AU36"/>
    </sheetView>
  </sheetViews>
  <sheetFormatPr baseColWidth="10" defaultRowHeight="12.75" x14ac:dyDescent="0.2"/>
  <cols>
    <col min="12" max="12" width="28.7109375" bestFit="1" customWidth="1"/>
    <col min="13" max="13" width="11.85546875" bestFit="1" customWidth="1"/>
    <col min="14" max="15" width="11.85546875" customWidth="1"/>
    <col min="16" max="16" width="3" customWidth="1"/>
    <col min="17" max="17" width="24.140625" bestFit="1" customWidth="1"/>
  </cols>
  <sheetData>
    <row r="4" spans="1:19" x14ac:dyDescent="0.2">
      <c r="L4" s="441" t="str">
        <f>+'Comp résul'!A7</f>
        <v>Frais de personnel</v>
      </c>
      <c r="M4" s="442">
        <f>+'Comp résul'!D7</f>
        <v>0</v>
      </c>
      <c r="N4" s="443" t="e">
        <f>+M4/M$8</f>
        <v>#DIV/0!</v>
      </c>
      <c r="O4" s="442"/>
      <c r="P4" s="441"/>
      <c r="Q4" s="441" t="str">
        <f>+'Comp résul'!E7</f>
        <v>Cotisations</v>
      </c>
      <c r="R4" s="442">
        <f>+'Comp résul'!I7</f>
        <v>0</v>
      </c>
      <c r="S4" s="443" t="e">
        <f>+R4/R$8</f>
        <v>#DIV/0!</v>
      </c>
    </row>
    <row r="5" spans="1:19" ht="15" x14ac:dyDescent="0.2">
      <c r="A5" s="446" t="s">
        <v>177</v>
      </c>
      <c r="D5" s="439" t="str">
        <f>IF(+Couverture!O17=0,"",+Couverture!O17)</f>
        <v/>
      </c>
      <c r="E5" s="437"/>
      <c r="F5" s="437"/>
      <c r="G5" s="438"/>
      <c r="L5" s="441" t="str">
        <f>+'Comp résul'!A15</f>
        <v>Frais liés à l'activitée et équipements</v>
      </c>
      <c r="M5" s="442">
        <f>+'Comp résul'!D15</f>
        <v>0</v>
      </c>
      <c r="N5" s="443" t="e">
        <f>+M5/M$8</f>
        <v>#DIV/0!</v>
      </c>
      <c r="O5" s="442"/>
      <c r="P5" s="441"/>
      <c r="Q5" s="441" t="str">
        <f>+'Comp résul'!E15</f>
        <v>Produits d'activités et divers</v>
      </c>
      <c r="R5" s="442">
        <f>+'Comp résul'!I15</f>
        <v>0</v>
      </c>
      <c r="S5" s="443" t="e">
        <f>+R5/R$8</f>
        <v>#DIV/0!</v>
      </c>
    </row>
    <row r="6" spans="1:19" x14ac:dyDescent="0.2">
      <c r="L6" s="441" t="str">
        <f>+'Comp résul'!A35</f>
        <v>Charges Fédérales</v>
      </c>
      <c r="M6" s="442">
        <f>+'Comp résul'!D35</f>
        <v>0</v>
      </c>
      <c r="N6" s="443" t="e">
        <f>+M6/M$8</f>
        <v>#DIV/0!</v>
      </c>
      <c r="O6" s="442"/>
      <c r="P6" s="441"/>
      <c r="Q6" s="441" t="str">
        <f>+'Comp résul'!E35</f>
        <v>Subventions</v>
      </c>
      <c r="R6" s="442">
        <f>+'Comp résul'!I35</f>
        <v>0</v>
      </c>
      <c r="S6" s="443" t="e">
        <f>+R6/R$8</f>
        <v>#DIV/0!</v>
      </c>
    </row>
    <row r="7" spans="1:19" ht="18" x14ac:dyDescent="0.25">
      <c r="D7" s="447" t="str">
        <f>+Couverture!M7</f>
        <v xml:space="preserve">DOSSIER DE DEMANDE ANNEE </v>
      </c>
      <c r="E7" s="445"/>
      <c r="F7" s="445"/>
      <c r="G7" s="445">
        <f>+Couverture!AG7</f>
        <v>2021</v>
      </c>
      <c r="L7" s="441" t="str">
        <f>+'Comp résul'!A45</f>
        <v>Frais de déplacements</v>
      </c>
      <c r="M7" s="442">
        <f>+'Comp résul'!D45</f>
        <v>0</v>
      </c>
      <c r="N7" s="443" t="e">
        <f>+M7/M$8</f>
        <v>#DIV/0!</v>
      </c>
      <c r="O7" s="442"/>
      <c r="P7" s="441"/>
      <c r="Q7" s="441" t="str">
        <f>+'Comp résul'!E45</f>
        <v>Partenariats</v>
      </c>
      <c r="R7" s="442">
        <f>+'Comp résul'!I45</f>
        <v>0</v>
      </c>
      <c r="S7" s="443" t="e">
        <f>+R7/R$8</f>
        <v>#DIV/0!</v>
      </c>
    </row>
    <row r="8" spans="1:19" x14ac:dyDescent="0.2">
      <c r="A8" s="396"/>
      <c r="L8" s="441"/>
      <c r="M8" s="444">
        <f>SUM(M4:M7)</f>
        <v>0</v>
      </c>
      <c r="N8" s="441"/>
      <c r="O8" s="441"/>
      <c r="P8" s="441"/>
      <c r="Q8" s="441"/>
      <c r="R8" s="444">
        <f>SUM(R4:R7)</f>
        <v>0</v>
      </c>
      <c r="S8" s="441"/>
    </row>
    <row r="9" spans="1:19" x14ac:dyDescent="0.2">
      <c r="L9" s="441"/>
      <c r="M9" s="441"/>
      <c r="N9" s="441"/>
      <c r="O9" s="441"/>
      <c r="P9" s="441"/>
      <c r="Q9" s="441"/>
      <c r="R9" s="441"/>
      <c r="S9" s="441"/>
    </row>
    <row r="35" spans="1:1" x14ac:dyDescent="0.2">
      <c r="A35" s="396"/>
    </row>
  </sheetData>
  <sheetProtection algorithmName="SHA-512" hashValue="HMG0bpIaZV6Fjm1Oh9CpIA+orZXwGHsIh+3SO0h5gIVxGZ2IgTRe/Vp2N7otmz7t+83YRNDiqqoQmpVoH3Onuw==" saltValue="227+7ZDEWKS171jb6GS0dw==" spinCount="100000"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5"/>
  <sheetViews>
    <sheetView showGridLines="0" workbookViewId="0">
      <selection activeCell="E1" sqref="E1:G1"/>
    </sheetView>
  </sheetViews>
  <sheetFormatPr baseColWidth="10" defaultRowHeight="12.75" x14ac:dyDescent="0.2"/>
  <cols>
    <col min="1" max="1" width="12.7109375" customWidth="1"/>
    <col min="2" max="2" width="18.42578125" style="331" customWidth="1"/>
    <col min="3" max="3" width="10.7109375" style="331" customWidth="1"/>
    <col min="4" max="4" width="12.7109375" customWidth="1"/>
    <col min="5" max="5" width="7.85546875" customWidth="1"/>
    <col min="6" max="6" width="3" customWidth="1"/>
    <col min="7" max="7" width="11.5703125" style="331" customWidth="1"/>
    <col min="8" max="8" width="21.5703125" style="331" customWidth="1"/>
    <col min="9" max="9" width="12.7109375" customWidth="1"/>
  </cols>
  <sheetData>
    <row r="1" spans="1:12" ht="32.25" customHeight="1" thickBot="1" x14ac:dyDescent="0.25">
      <c r="B1" s="707" t="s">
        <v>421</v>
      </c>
      <c r="C1" s="708"/>
      <c r="D1" s="708"/>
      <c r="E1" s="721" t="s">
        <v>422</v>
      </c>
      <c r="F1" s="722"/>
      <c r="G1" s="723"/>
      <c r="H1" s="41"/>
      <c r="I1" s="409"/>
    </row>
    <row r="2" spans="1:12" ht="15" customHeight="1" thickBot="1" x14ac:dyDescent="0.25">
      <c r="B2" s="724" t="s">
        <v>350</v>
      </c>
      <c r="C2" s="725"/>
      <c r="D2" s="725"/>
      <c r="E2" s="725"/>
      <c r="F2" s="725"/>
      <c r="G2" s="726"/>
      <c r="H2" s="415"/>
    </row>
    <row r="3" spans="1:12" s="333" customFormat="1" ht="24" customHeight="1" thickBot="1" x14ac:dyDescent="0.35">
      <c r="A3" s="332" t="s">
        <v>229</v>
      </c>
      <c r="B3" s="410"/>
      <c r="C3" s="720">
        <f>+Couverture!O17</f>
        <v>0</v>
      </c>
      <c r="D3" s="624"/>
      <c r="E3" s="625"/>
      <c r="F3" s="411"/>
      <c r="G3" s="412" t="s">
        <v>351</v>
      </c>
      <c r="H3" s="553"/>
    </row>
    <row r="4" spans="1:12" ht="15" customHeight="1" thickBot="1" x14ac:dyDescent="0.25"/>
    <row r="5" spans="1:12" ht="16.5" customHeight="1" thickTop="1" x14ac:dyDescent="0.2">
      <c r="A5" s="718" t="s">
        <v>230</v>
      </c>
      <c r="B5" s="718"/>
      <c r="C5" s="414"/>
      <c r="D5" s="334" t="s">
        <v>231</v>
      </c>
      <c r="E5" s="719" t="s">
        <v>232</v>
      </c>
      <c r="F5" s="719"/>
      <c r="G5" s="719"/>
      <c r="H5" s="398"/>
      <c r="I5" s="335" t="s">
        <v>231</v>
      </c>
      <c r="K5" t="s">
        <v>164</v>
      </c>
    </row>
    <row r="6" spans="1:12" ht="16.5" customHeight="1" x14ac:dyDescent="0.25">
      <c r="A6" s="710" t="s">
        <v>332</v>
      </c>
      <c r="B6" s="711"/>
      <c r="C6" s="714"/>
      <c r="D6" s="416"/>
      <c r="E6" s="710" t="s">
        <v>332</v>
      </c>
      <c r="F6" s="711"/>
      <c r="G6" s="712"/>
      <c r="H6" s="713"/>
      <c r="I6" s="417"/>
    </row>
    <row r="7" spans="1:12" ht="16.5" customHeight="1" x14ac:dyDescent="0.25">
      <c r="A7" s="418" t="s">
        <v>235</v>
      </c>
      <c r="B7" s="419"/>
      <c r="C7" s="419"/>
      <c r="D7" s="471">
        <f>SUM(D8:D14)</f>
        <v>0</v>
      </c>
      <c r="E7" s="420" t="s">
        <v>233</v>
      </c>
      <c r="F7" s="420"/>
      <c r="G7" s="421"/>
      <c r="H7" s="421"/>
      <c r="I7" s="472">
        <f>SUM(I8:I14)</f>
        <v>0</v>
      </c>
    </row>
    <row r="8" spans="1:12" ht="16.5" customHeight="1" x14ac:dyDescent="0.25">
      <c r="A8" s="422"/>
      <c r="B8" s="421" t="s">
        <v>271</v>
      </c>
      <c r="C8" s="421"/>
      <c r="D8" s="448"/>
      <c r="E8" s="420"/>
      <c r="F8" s="420"/>
      <c r="G8" s="421" t="s">
        <v>333</v>
      </c>
      <c r="H8" s="421"/>
      <c r="I8" s="452"/>
    </row>
    <row r="9" spans="1:12" ht="16.5" customHeight="1" x14ac:dyDescent="0.25">
      <c r="A9" s="423"/>
      <c r="B9" s="421" t="s">
        <v>272</v>
      </c>
      <c r="C9" s="421"/>
      <c r="D9" s="449"/>
      <c r="E9" s="420"/>
      <c r="F9" s="420"/>
      <c r="G9" s="421" t="s">
        <v>246</v>
      </c>
      <c r="H9" s="421"/>
      <c r="I9" s="453"/>
    </row>
    <row r="10" spans="1:12" ht="16.5" customHeight="1" x14ac:dyDescent="0.2">
      <c r="A10" s="422"/>
      <c r="B10" s="421" t="s">
        <v>273</v>
      </c>
      <c r="C10" s="421"/>
      <c r="D10" s="448"/>
      <c r="E10" s="77"/>
      <c r="F10" s="77"/>
      <c r="G10" s="424"/>
      <c r="H10" s="424"/>
      <c r="I10" s="454"/>
    </row>
    <row r="11" spans="1:12" ht="16.5" customHeight="1" x14ac:dyDescent="0.2">
      <c r="A11" s="422"/>
      <c r="B11" s="421" t="s">
        <v>274</v>
      </c>
      <c r="C11" s="421"/>
      <c r="D11" s="448"/>
      <c r="E11" s="77"/>
      <c r="F11" s="77"/>
      <c r="G11" s="424"/>
      <c r="H11" s="424"/>
      <c r="I11" s="454"/>
    </row>
    <row r="12" spans="1:12" ht="16.5" customHeight="1" x14ac:dyDescent="0.2">
      <c r="A12" s="422"/>
      <c r="B12" s="421" t="s">
        <v>275</v>
      </c>
      <c r="C12" s="421"/>
      <c r="D12" s="448"/>
      <c r="E12" s="77"/>
      <c r="F12" s="77"/>
      <c r="G12" s="424"/>
      <c r="H12" s="424"/>
      <c r="I12" s="454"/>
    </row>
    <row r="13" spans="1:12" ht="16.5" customHeight="1" x14ac:dyDescent="0.2">
      <c r="A13" s="422"/>
      <c r="B13" s="421" t="s">
        <v>352</v>
      </c>
      <c r="C13" s="421"/>
      <c r="D13" s="450"/>
      <c r="E13" s="77"/>
      <c r="F13" s="77"/>
      <c r="G13" s="424"/>
      <c r="H13" s="424"/>
      <c r="I13" s="454"/>
    </row>
    <row r="14" spans="1:12" ht="16.5" customHeight="1" x14ac:dyDescent="0.2">
      <c r="A14" s="425"/>
      <c r="B14" s="419" t="s">
        <v>261</v>
      </c>
      <c r="C14" s="419"/>
      <c r="D14" s="451"/>
      <c r="E14" s="77"/>
      <c r="F14" s="77"/>
      <c r="G14" s="424"/>
      <c r="H14" s="424"/>
      <c r="I14" s="454"/>
    </row>
    <row r="15" spans="1:12" ht="16.5" customHeight="1" x14ac:dyDescent="0.25">
      <c r="A15" s="418" t="s">
        <v>334</v>
      </c>
      <c r="B15" s="424"/>
      <c r="C15" s="424"/>
      <c r="D15" s="474">
        <f>SUM(D16:D33)</f>
        <v>0</v>
      </c>
      <c r="E15" s="420" t="s">
        <v>335</v>
      </c>
      <c r="F15" s="420"/>
      <c r="G15" s="421"/>
      <c r="H15" s="421"/>
      <c r="I15" s="473">
        <f>SUM(I16:I33)</f>
        <v>0</v>
      </c>
      <c r="K15" s="403"/>
      <c r="L15" s="331"/>
    </row>
    <row r="16" spans="1:12" ht="16.5" customHeight="1" x14ac:dyDescent="0.2">
      <c r="A16" s="425"/>
      <c r="B16" s="421" t="s">
        <v>242</v>
      </c>
      <c r="C16" s="421"/>
      <c r="D16" s="450"/>
      <c r="E16" s="419"/>
      <c r="F16" s="419"/>
      <c r="G16" s="421" t="s">
        <v>243</v>
      </c>
      <c r="H16" s="421"/>
      <c r="I16" s="453"/>
      <c r="K16" s="403"/>
      <c r="L16" s="400"/>
    </row>
    <row r="17" spans="1:12" ht="16.5" customHeight="1" x14ac:dyDescent="0.2">
      <c r="A17" s="425"/>
      <c r="B17" s="421" t="s">
        <v>245</v>
      </c>
      <c r="C17" s="421"/>
      <c r="D17" s="449"/>
      <c r="E17" s="419"/>
      <c r="F17" s="419"/>
      <c r="G17" s="426" t="s">
        <v>245</v>
      </c>
      <c r="H17" s="426"/>
      <c r="I17" s="453"/>
      <c r="K17" s="403"/>
      <c r="L17" s="331"/>
    </row>
    <row r="18" spans="1:12" ht="16.5" customHeight="1" x14ac:dyDescent="0.2">
      <c r="A18" s="425"/>
      <c r="B18" s="421" t="s">
        <v>336</v>
      </c>
      <c r="C18" s="421"/>
      <c r="D18" s="449"/>
      <c r="E18" s="419"/>
      <c r="F18" s="419"/>
      <c r="G18" s="421" t="s">
        <v>248</v>
      </c>
      <c r="H18" s="421"/>
      <c r="I18" s="452"/>
      <c r="K18" s="403"/>
      <c r="L18" s="331"/>
    </row>
    <row r="19" spans="1:12" ht="16.5" customHeight="1" x14ac:dyDescent="0.2">
      <c r="A19" s="425"/>
      <c r="B19" s="421" t="s">
        <v>247</v>
      </c>
      <c r="C19" s="421"/>
      <c r="D19" s="448" t="s">
        <v>164</v>
      </c>
      <c r="E19" s="419"/>
      <c r="F19" s="419"/>
      <c r="G19" s="421" t="s">
        <v>251</v>
      </c>
      <c r="H19" s="421"/>
      <c r="I19" s="452"/>
      <c r="K19" s="403"/>
      <c r="L19" s="331"/>
    </row>
    <row r="20" spans="1:12" ht="16.5" customHeight="1" x14ac:dyDescent="0.2">
      <c r="A20" s="425"/>
      <c r="B20" s="421" t="s">
        <v>249</v>
      </c>
      <c r="C20" s="421"/>
      <c r="D20" s="448"/>
      <c r="E20" s="419"/>
      <c r="F20" s="419"/>
      <c r="G20" s="421" t="s">
        <v>337</v>
      </c>
      <c r="H20" s="421"/>
      <c r="I20" s="452"/>
      <c r="K20" s="403"/>
      <c r="L20" s="331"/>
    </row>
    <row r="21" spans="1:12" ht="16.5" customHeight="1" x14ac:dyDescent="0.2">
      <c r="A21" s="425"/>
      <c r="B21" s="427" t="s">
        <v>252</v>
      </c>
      <c r="C21" s="427"/>
      <c r="D21" s="450"/>
      <c r="E21" s="419"/>
      <c r="F21" s="419"/>
      <c r="G21" s="421" t="s">
        <v>338</v>
      </c>
      <c r="H21" s="421"/>
      <c r="I21" s="452"/>
      <c r="K21" s="403"/>
      <c r="L21" s="400"/>
    </row>
    <row r="22" spans="1:12" ht="16.5" customHeight="1" x14ac:dyDescent="0.2">
      <c r="A22" s="425"/>
      <c r="B22" s="421" t="s">
        <v>253</v>
      </c>
      <c r="C22" s="421"/>
      <c r="D22" s="451"/>
      <c r="E22" s="419"/>
      <c r="F22" s="419"/>
      <c r="G22" s="421" t="s">
        <v>270</v>
      </c>
      <c r="H22" s="421"/>
      <c r="I22" s="452"/>
    </row>
    <row r="23" spans="1:12" ht="16.5" customHeight="1" x14ac:dyDescent="0.2">
      <c r="A23" s="425"/>
      <c r="B23" s="421" t="s">
        <v>255</v>
      </c>
      <c r="C23" s="421"/>
      <c r="D23" s="451"/>
      <c r="E23" s="419"/>
      <c r="F23" s="419"/>
      <c r="G23" s="421" t="s">
        <v>339</v>
      </c>
      <c r="H23" s="421"/>
      <c r="I23" s="452"/>
    </row>
    <row r="24" spans="1:12" ht="16.5" customHeight="1" x14ac:dyDescent="0.2">
      <c r="A24" s="425"/>
      <c r="B24" s="421" t="s">
        <v>340</v>
      </c>
      <c r="C24" s="421"/>
      <c r="D24" s="451"/>
      <c r="E24" s="419"/>
      <c r="F24" s="419"/>
      <c r="G24" s="421" t="s">
        <v>236</v>
      </c>
      <c r="H24" s="421"/>
      <c r="I24" s="453"/>
      <c r="K24" s="413"/>
    </row>
    <row r="25" spans="1:12" ht="16.5" customHeight="1" x14ac:dyDescent="0.2">
      <c r="A25" s="425"/>
      <c r="B25" s="421" t="s">
        <v>341</v>
      </c>
      <c r="C25" s="421"/>
      <c r="D25" s="451"/>
      <c r="E25" s="77"/>
      <c r="F25" s="77"/>
      <c r="G25" s="424"/>
      <c r="H25" s="424"/>
      <c r="I25" s="454"/>
    </row>
    <row r="26" spans="1:12" ht="16.5" customHeight="1" x14ac:dyDescent="0.2">
      <c r="A26" s="425"/>
      <c r="B26" s="428" t="s">
        <v>342</v>
      </c>
      <c r="C26" s="428"/>
      <c r="D26" s="451"/>
      <c r="E26" s="77"/>
      <c r="F26" s="77"/>
      <c r="G26" s="424"/>
      <c r="H26" s="424"/>
      <c r="I26" s="454"/>
    </row>
    <row r="27" spans="1:12" ht="16.5" customHeight="1" x14ac:dyDescent="0.2">
      <c r="A27" s="425"/>
      <c r="B27" s="428" t="s">
        <v>277</v>
      </c>
      <c r="C27" s="428"/>
      <c r="D27" s="451"/>
      <c r="E27" s="77"/>
      <c r="F27" s="77"/>
      <c r="G27" s="424"/>
      <c r="H27" s="424"/>
      <c r="I27" s="454"/>
    </row>
    <row r="28" spans="1:12" ht="16.5" customHeight="1" x14ac:dyDescent="0.25">
      <c r="A28" s="425"/>
      <c r="B28" s="421" t="s">
        <v>343</v>
      </c>
      <c r="C28" s="421"/>
      <c r="D28" s="450"/>
      <c r="E28" s="77"/>
      <c r="F28" s="77"/>
      <c r="G28" s="424"/>
      <c r="H28" s="424"/>
      <c r="I28" s="454"/>
      <c r="K28" s="399"/>
      <c r="L28" s="357"/>
    </row>
    <row r="29" spans="1:12" ht="16.5" customHeight="1" x14ac:dyDescent="0.25">
      <c r="A29" s="425"/>
      <c r="B29" s="421" t="s">
        <v>276</v>
      </c>
      <c r="C29" s="421"/>
      <c r="D29" s="448"/>
      <c r="E29" s="77"/>
      <c r="F29" s="77"/>
      <c r="G29" s="424"/>
      <c r="H29" s="424"/>
      <c r="I29" s="454"/>
      <c r="K29" s="399"/>
      <c r="L29" s="401"/>
    </row>
    <row r="30" spans="1:12" ht="16.5" customHeight="1" x14ac:dyDescent="0.2">
      <c r="A30" s="425"/>
      <c r="B30" s="421" t="s">
        <v>278</v>
      </c>
      <c r="C30" s="421"/>
      <c r="D30" s="448"/>
      <c r="E30" s="77"/>
      <c r="F30" s="77"/>
      <c r="G30" s="424"/>
      <c r="H30" s="424"/>
      <c r="I30" s="454"/>
      <c r="K30" s="403"/>
    </row>
    <row r="31" spans="1:12" ht="16.5" customHeight="1" x14ac:dyDescent="0.2">
      <c r="A31" s="425"/>
      <c r="B31" s="421" t="s">
        <v>279</v>
      </c>
      <c r="C31" s="421"/>
      <c r="D31" s="449"/>
      <c r="E31" s="77"/>
      <c r="F31" s="77"/>
      <c r="G31" s="424"/>
      <c r="H31" s="424"/>
      <c r="I31" s="454"/>
      <c r="K31" s="403"/>
      <c r="L31" s="400"/>
    </row>
    <row r="32" spans="1:12" ht="16.5" customHeight="1" x14ac:dyDescent="0.2">
      <c r="A32" s="425"/>
      <c r="B32" s="421" t="s">
        <v>353</v>
      </c>
      <c r="C32" s="421"/>
      <c r="D32" s="449"/>
      <c r="E32" s="77"/>
      <c r="F32" s="77"/>
      <c r="G32" s="424"/>
      <c r="H32" s="424"/>
      <c r="I32" s="454"/>
      <c r="K32" s="357"/>
      <c r="L32" s="400"/>
    </row>
    <row r="33" spans="1:47" ht="16.5" customHeight="1" x14ac:dyDescent="0.2">
      <c r="A33" s="425"/>
      <c r="B33" s="421" t="s">
        <v>250</v>
      </c>
      <c r="C33" s="421"/>
      <c r="D33" s="449"/>
      <c r="E33" s="77"/>
      <c r="F33" s="77"/>
      <c r="G33" s="424"/>
      <c r="H33" s="424"/>
      <c r="I33" s="454"/>
      <c r="K33" s="357"/>
      <c r="L33" s="400"/>
    </row>
    <row r="34" spans="1:47" ht="16.5" customHeight="1" x14ac:dyDescent="0.25">
      <c r="A34" s="710" t="s">
        <v>344</v>
      </c>
      <c r="B34" s="711"/>
      <c r="C34" s="714"/>
      <c r="D34" s="448" t="s">
        <v>164</v>
      </c>
      <c r="E34" s="710" t="s">
        <v>344</v>
      </c>
      <c r="F34" s="711"/>
      <c r="G34" s="712"/>
      <c r="H34" s="713"/>
      <c r="I34" s="453" t="s">
        <v>164</v>
      </c>
      <c r="K34" s="357"/>
    </row>
    <row r="35" spans="1:47" ht="16.5" customHeight="1" x14ac:dyDescent="0.25">
      <c r="A35" s="418" t="s">
        <v>345</v>
      </c>
      <c r="B35" s="424"/>
      <c r="C35" s="424"/>
      <c r="D35" s="471">
        <f>SUM(D36:D44)</f>
        <v>0</v>
      </c>
      <c r="E35" s="420" t="s">
        <v>234</v>
      </c>
      <c r="F35" s="420"/>
      <c r="G35" s="429"/>
      <c r="H35" s="429"/>
      <c r="I35" s="473">
        <f>SUM(I36:I44)</f>
        <v>0</v>
      </c>
      <c r="K35" s="357"/>
    </row>
    <row r="36" spans="1:47" ht="16.5" customHeight="1" x14ac:dyDescent="0.25">
      <c r="A36" s="425"/>
      <c r="B36" s="430" t="s">
        <v>268</v>
      </c>
      <c r="C36" s="430"/>
      <c r="D36" s="449"/>
      <c r="E36" s="420"/>
      <c r="F36" s="420"/>
      <c r="G36" s="421" t="s">
        <v>254</v>
      </c>
      <c r="H36" s="421"/>
      <c r="I36" s="453"/>
      <c r="K36" s="403"/>
      <c r="L36" s="400" t="s">
        <v>164</v>
      </c>
      <c r="AU36" t="s">
        <v>452</v>
      </c>
    </row>
    <row r="37" spans="1:47" ht="16.5" customHeight="1" x14ac:dyDescent="0.25">
      <c r="A37" s="425"/>
      <c r="B37" s="430" t="s">
        <v>269</v>
      </c>
      <c r="C37" s="430"/>
      <c r="D37" s="449"/>
      <c r="E37" s="431"/>
      <c r="F37" s="431"/>
      <c r="G37" s="421" t="s">
        <v>256</v>
      </c>
      <c r="H37" s="421"/>
      <c r="I37" s="452"/>
      <c r="K37" s="404"/>
      <c r="L37" s="357"/>
    </row>
    <row r="38" spans="1:47" ht="16.5" customHeight="1" x14ac:dyDescent="0.2">
      <c r="A38" s="425"/>
      <c r="B38" s="430" t="s">
        <v>233</v>
      </c>
      <c r="C38" s="430"/>
      <c r="D38" s="449"/>
      <c r="E38" s="431"/>
      <c r="F38" s="431"/>
      <c r="G38" s="421" t="s">
        <v>257</v>
      </c>
      <c r="H38" s="421"/>
      <c r="I38" s="452"/>
      <c r="K38" s="403"/>
      <c r="L38" s="357"/>
    </row>
    <row r="39" spans="1:47" ht="16.5" customHeight="1" x14ac:dyDescent="0.2">
      <c r="A39" s="425"/>
      <c r="B39" s="430" t="s">
        <v>263</v>
      </c>
      <c r="C39" s="430"/>
      <c r="D39" s="449"/>
      <c r="E39" s="431"/>
      <c r="F39" s="431"/>
      <c r="G39" s="421" t="s">
        <v>258</v>
      </c>
      <c r="H39" s="421"/>
      <c r="I39" s="452"/>
      <c r="K39" s="403"/>
    </row>
    <row r="40" spans="1:47" ht="16.5" customHeight="1" x14ac:dyDescent="0.2">
      <c r="A40" s="425"/>
      <c r="B40" s="430" t="s">
        <v>346</v>
      </c>
      <c r="C40" s="430"/>
      <c r="D40" s="449"/>
      <c r="E40" s="431"/>
      <c r="F40" s="431"/>
      <c r="G40" s="421" t="s">
        <v>259</v>
      </c>
      <c r="H40" s="421"/>
      <c r="I40" s="452"/>
      <c r="K40" s="403"/>
      <c r="L40" s="402"/>
    </row>
    <row r="41" spans="1:47" ht="16.5" customHeight="1" x14ac:dyDescent="0.2">
      <c r="A41" s="425"/>
      <c r="B41" s="424"/>
      <c r="C41" s="424"/>
      <c r="D41" s="449"/>
      <c r="E41" s="431"/>
      <c r="F41" s="431"/>
      <c r="G41" s="421" t="s">
        <v>260</v>
      </c>
      <c r="H41" s="421"/>
      <c r="I41" s="452"/>
      <c r="K41" s="403"/>
      <c r="L41" s="402"/>
    </row>
    <row r="42" spans="1:47" ht="16.5" customHeight="1" x14ac:dyDescent="0.2">
      <c r="A42" s="425"/>
      <c r="B42" s="424"/>
      <c r="C42" s="424"/>
      <c r="D42" s="449"/>
      <c r="E42" s="431"/>
      <c r="F42" s="431"/>
      <c r="G42" s="421" t="s">
        <v>237</v>
      </c>
      <c r="H42" s="421"/>
      <c r="I42" s="452" t="s">
        <v>164</v>
      </c>
      <c r="K42" s="403"/>
    </row>
    <row r="43" spans="1:47" ht="16.5" customHeight="1" x14ac:dyDescent="0.2">
      <c r="A43" s="425"/>
      <c r="B43" s="424"/>
      <c r="C43" s="424"/>
      <c r="D43" s="449"/>
      <c r="E43" s="431"/>
      <c r="F43" s="431"/>
      <c r="G43" s="421" t="s">
        <v>262</v>
      </c>
      <c r="H43" s="421"/>
      <c r="I43" s="452"/>
      <c r="K43" s="403"/>
      <c r="L43" s="402"/>
    </row>
    <row r="44" spans="1:47" ht="16.5" customHeight="1" x14ac:dyDescent="0.2">
      <c r="A44" s="425"/>
      <c r="B44" s="424"/>
      <c r="C44" s="424"/>
      <c r="D44" s="449"/>
      <c r="E44" s="431"/>
      <c r="F44" s="431"/>
      <c r="G44" s="421" t="s">
        <v>250</v>
      </c>
      <c r="H44" s="421"/>
      <c r="I44" s="452"/>
      <c r="K44" s="403"/>
      <c r="L44" s="402"/>
    </row>
    <row r="45" spans="1:47" ht="16.5" customHeight="1" x14ac:dyDescent="0.25">
      <c r="A45" s="418" t="s">
        <v>347</v>
      </c>
      <c r="B45" s="424"/>
      <c r="C45" s="424"/>
      <c r="D45" s="475">
        <f>SUM(D46:D50)</f>
        <v>0</v>
      </c>
      <c r="E45" s="440" t="s">
        <v>264</v>
      </c>
      <c r="F45" s="184"/>
      <c r="G45" s="184"/>
      <c r="H45" s="421"/>
      <c r="I45" s="472">
        <f>SUM(I46:I50)</f>
        <v>0</v>
      </c>
      <c r="K45" s="403"/>
      <c r="L45" s="402"/>
    </row>
    <row r="46" spans="1:47" ht="16.5" customHeight="1" x14ac:dyDescent="0.2">
      <c r="A46" s="425"/>
      <c r="B46" s="430" t="s">
        <v>266</v>
      </c>
      <c r="C46" s="430"/>
      <c r="D46" s="449"/>
      <c r="E46" s="77"/>
      <c r="F46" s="77"/>
      <c r="G46" s="421" t="s">
        <v>265</v>
      </c>
      <c r="H46" s="421"/>
      <c r="I46" s="455"/>
      <c r="K46" s="403"/>
    </row>
    <row r="47" spans="1:47" ht="16.5" customHeight="1" x14ac:dyDescent="0.2">
      <c r="A47" s="425"/>
      <c r="B47" s="430" t="s">
        <v>348</v>
      </c>
      <c r="C47" s="430"/>
      <c r="D47" s="449"/>
      <c r="E47" s="431"/>
      <c r="F47" s="431"/>
      <c r="G47" s="421" t="s">
        <v>267</v>
      </c>
      <c r="H47" s="421"/>
      <c r="I47" s="452"/>
      <c r="K47" s="403"/>
      <c r="L47" s="402"/>
    </row>
    <row r="48" spans="1:47" ht="16.5" customHeight="1" x14ac:dyDescent="0.2">
      <c r="A48" s="425"/>
      <c r="B48" s="430" t="s">
        <v>349</v>
      </c>
      <c r="C48" s="430"/>
      <c r="D48" s="449"/>
      <c r="E48" s="431"/>
      <c r="F48" s="431"/>
      <c r="G48" s="421" t="s">
        <v>250</v>
      </c>
      <c r="H48" s="421"/>
      <c r="I48" s="452"/>
      <c r="K48" s="403"/>
    </row>
    <row r="49" spans="1:11" ht="16.5" customHeight="1" x14ac:dyDescent="0.2">
      <c r="A49" s="425"/>
      <c r="B49" s="430" t="s">
        <v>244</v>
      </c>
      <c r="C49" s="430"/>
      <c r="D49" s="449"/>
      <c r="E49" s="431"/>
      <c r="F49" s="431"/>
      <c r="G49" s="421"/>
      <c r="H49" s="421"/>
      <c r="I49" s="452"/>
      <c r="K49" s="403"/>
    </row>
    <row r="50" spans="1:11" ht="16.5" customHeight="1" x14ac:dyDescent="0.2">
      <c r="A50" s="425"/>
      <c r="B50" s="430"/>
      <c r="C50" s="430"/>
      <c r="D50" s="449"/>
      <c r="E50" s="431"/>
      <c r="F50" s="431"/>
      <c r="G50" s="421"/>
      <c r="H50" s="421"/>
      <c r="I50" s="452"/>
      <c r="K50" s="403"/>
    </row>
    <row r="51" spans="1:11" ht="16.5" customHeight="1" x14ac:dyDescent="0.25">
      <c r="A51" s="418"/>
      <c r="B51" s="430"/>
      <c r="C51" s="430"/>
      <c r="D51" s="449"/>
      <c r="E51" s="418"/>
      <c r="F51" s="431"/>
      <c r="G51" s="421"/>
      <c r="H51" s="421"/>
      <c r="I51" s="452"/>
      <c r="K51" s="403"/>
    </row>
    <row r="52" spans="1:11" ht="16.5" customHeight="1" x14ac:dyDescent="0.2">
      <c r="A52" s="425"/>
      <c r="B52" s="430"/>
      <c r="C52" s="430"/>
      <c r="D52" s="449"/>
      <c r="E52" s="431"/>
      <c r="F52" s="431"/>
      <c r="G52" s="421"/>
      <c r="H52" s="421"/>
      <c r="I52" s="452"/>
      <c r="K52" s="403"/>
    </row>
    <row r="53" spans="1:11" ht="24" customHeight="1" thickBot="1" x14ac:dyDescent="0.3">
      <c r="A53" s="432"/>
      <c r="B53" s="433" t="s">
        <v>280</v>
      </c>
      <c r="C53" s="433"/>
      <c r="D53" s="476">
        <f>SUM(D7+D15+D35+D45)</f>
        <v>0</v>
      </c>
      <c r="E53" s="434"/>
      <c r="F53" s="434"/>
      <c r="G53" s="433" t="s">
        <v>280</v>
      </c>
      <c r="H53" s="433"/>
      <c r="I53" s="476">
        <f>SUM(I7+I15+I35+I45)</f>
        <v>0</v>
      </c>
    </row>
    <row r="54" spans="1:11" ht="15" customHeight="1" thickTop="1" x14ac:dyDescent="0.2"/>
    <row r="55" spans="1:11" ht="15" customHeight="1" x14ac:dyDescent="0.2"/>
  </sheetData>
  <sheetProtection algorithmName="SHA-512" hashValue="CSVKtURfOAjnepBJt2ySpYqC/vJEJDVR/Y8dW8SwW2JtJHWvzX9BZGnXGM/R3wVDf9Mk3RAhlgirSvSa3O9TnQ==" saltValue="WQIhneZVqFbK64yXQMOUQw==" spinCount="100000" sheet="1" objects="1" scenarios="1"/>
  <mergeCells count="10">
    <mergeCell ref="B1:D1"/>
    <mergeCell ref="E1:G1"/>
    <mergeCell ref="A34:C34"/>
    <mergeCell ref="E34:H34"/>
    <mergeCell ref="B2:G2"/>
    <mergeCell ref="C3:E3"/>
    <mergeCell ref="A5:B5"/>
    <mergeCell ref="E5:G5"/>
    <mergeCell ref="A6:C6"/>
    <mergeCell ref="E6:H6"/>
  </mergeCells>
  <pageMargins left="0.28999999999999998" right="0.2" top="0.35" bottom="0.2800000000000000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T35"/>
  <sheetViews>
    <sheetView showGridLines="0" workbookViewId="0">
      <selection activeCell="AU36" sqref="AU36"/>
    </sheetView>
  </sheetViews>
  <sheetFormatPr baseColWidth="10" defaultRowHeight="12.75" x14ac:dyDescent="0.2"/>
  <cols>
    <col min="12" max="12" width="32.42578125" customWidth="1"/>
    <col min="13" max="13" width="11.85546875" bestFit="1" customWidth="1"/>
    <col min="14" max="15" width="11.85546875" customWidth="1"/>
    <col min="16" max="16" width="3" customWidth="1"/>
    <col min="17" max="17" width="24.140625" bestFit="1" customWidth="1"/>
  </cols>
  <sheetData>
    <row r="4" spans="1:20" x14ac:dyDescent="0.2">
      <c r="K4" s="466"/>
      <c r="L4" s="466" t="str">
        <f>+'PREV '!A7</f>
        <v>Frais de personnel</v>
      </c>
      <c r="M4" s="467">
        <f>+'PREV '!D7</f>
        <v>0</v>
      </c>
      <c r="N4" s="468"/>
      <c r="O4" s="462"/>
      <c r="P4" s="464"/>
      <c r="Q4" s="464"/>
      <c r="R4" s="462"/>
      <c r="S4" s="463"/>
      <c r="T4" s="464"/>
    </row>
    <row r="5" spans="1:20" ht="15" x14ac:dyDescent="0.2">
      <c r="A5" s="446" t="s">
        <v>177</v>
      </c>
      <c r="D5" s="439" t="str">
        <f>IF(+Couverture!O17=0,"",+Couverture!O17)</f>
        <v/>
      </c>
      <c r="E5" s="437"/>
      <c r="F5" s="437"/>
      <c r="G5" s="438"/>
      <c r="K5" s="466"/>
      <c r="L5" s="466" t="str">
        <f>+'Comp résul'!A15</f>
        <v>Frais liés à l'activitée et équipements</v>
      </c>
      <c r="M5" s="467">
        <f>+'PREV '!D15</f>
        <v>0</v>
      </c>
      <c r="N5" s="468"/>
      <c r="O5" s="462"/>
      <c r="P5" s="464"/>
      <c r="Q5" s="464"/>
      <c r="R5" s="462"/>
      <c r="S5" s="463"/>
      <c r="T5" s="464"/>
    </row>
    <row r="6" spans="1:20" x14ac:dyDescent="0.2">
      <c r="K6" s="466"/>
      <c r="L6" s="466" t="str">
        <f>+'Comp résul'!A35</f>
        <v>Charges Fédérales</v>
      </c>
      <c r="M6" s="467">
        <f>+'PREV '!D35</f>
        <v>0</v>
      </c>
      <c r="N6" s="468"/>
      <c r="O6" s="462"/>
      <c r="P6" s="464"/>
      <c r="Q6" s="464"/>
      <c r="R6" s="462"/>
      <c r="S6" s="463"/>
      <c r="T6" s="464"/>
    </row>
    <row r="7" spans="1:20" ht="18" x14ac:dyDescent="0.25">
      <c r="D7" s="447" t="str">
        <f>+Couverture!M7</f>
        <v xml:space="preserve">DOSSIER DE DEMANDE ANNEE </v>
      </c>
      <c r="E7" s="445"/>
      <c r="F7" s="445"/>
      <c r="G7" s="445">
        <f>+Couverture!AG7</f>
        <v>2021</v>
      </c>
      <c r="K7" s="466"/>
      <c r="L7" s="466" t="str">
        <f>+'Comp résul'!A45</f>
        <v>Frais de déplacements</v>
      </c>
      <c r="M7" s="467">
        <f>+'PREV '!D45</f>
        <v>0</v>
      </c>
      <c r="N7" s="468"/>
      <c r="O7" s="462"/>
      <c r="P7" s="464"/>
      <c r="Q7" s="464"/>
      <c r="R7" s="462"/>
      <c r="S7" s="463"/>
      <c r="T7" s="464"/>
    </row>
    <row r="8" spans="1:20" x14ac:dyDescent="0.2">
      <c r="A8" s="396"/>
      <c r="K8" s="466"/>
      <c r="L8" s="466"/>
      <c r="M8" s="469"/>
      <c r="N8" s="466"/>
      <c r="O8" s="464"/>
      <c r="P8" s="464"/>
      <c r="Q8" s="464"/>
      <c r="R8" s="465"/>
      <c r="S8" s="464"/>
      <c r="T8" s="464"/>
    </row>
    <row r="9" spans="1:20" x14ac:dyDescent="0.2">
      <c r="K9" s="466"/>
      <c r="L9" s="466"/>
      <c r="M9" s="466"/>
      <c r="N9" s="466"/>
      <c r="O9" s="464"/>
      <c r="P9" s="464"/>
      <c r="Q9" s="464"/>
      <c r="R9" s="464"/>
      <c r="S9" s="464"/>
      <c r="T9" s="464"/>
    </row>
    <row r="10" spans="1:20" x14ac:dyDescent="0.2">
      <c r="K10" s="466"/>
      <c r="L10" s="466" t="str">
        <f>+'PREV '!E7</f>
        <v>Cotisations</v>
      </c>
      <c r="M10" s="470">
        <f>+'PREV '!I7</f>
        <v>0</v>
      </c>
      <c r="N10" s="466"/>
      <c r="O10" s="464"/>
      <c r="P10" s="464"/>
      <c r="Q10" s="464"/>
      <c r="R10" s="464"/>
      <c r="S10" s="464"/>
      <c r="T10" s="464"/>
    </row>
    <row r="11" spans="1:20" x14ac:dyDescent="0.2">
      <c r="K11" s="466"/>
      <c r="L11" s="466" t="str">
        <f>+'PREV '!E15</f>
        <v>Produits d'activités et divers</v>
      </c>
      <c r="M11" s="470">
        <f>+'PREV '!I15</f>
        <v>0</v>
      </c>
      <c r="N11" s="466"/>
      <c r="O11" s="464"/>
      <c r="P11" s="464"/>
      <c r="Q11" s="464"/>
      <c r="R11" s="464"/>
      <c r="S11" s="464"/>
      <c r="T11" s="464"/>
    </row>
    <row r="12" spans="1:20" x14ac:dyDescent="0.2">
      <c r="K12" s="466"/>
      <c r="L12" s="466" t="str">
        <f>+'PREV '!E35</f>
        <v>Subventions</v>
      </c>
      <c r="M12" s="470">
        <f>+'PREV '!I35</f>
        <v>0</v>
      </c>
      <c r="N12" s="466"/>
      <c r="O12" s="464"/>
      <c r="P12" s="464"/>
      <c r="Q12" s="464"/>
      <c r="R12" s="464"/>
      <c r="S12" s="464"/>
      <c r="T12" s="464"/>
    </row>
    <row r="13" spans="1:20" x14ac:dyDescent="0.2">
      <c r="K13" s="466"/>
      <c r="L13" s="466" t="str">
        <f>+'PREV '!E45</f>
        <v>Partenariats</v>
      </c>
      <c r="M13" s="470">
        <f>+'PREV '!I45</f>
        <v>0</v>
      </c>
      <c r="N13" s="466"/>
      <c r="O13" s="464"/>
      <c r="P13" s="464"/>
      <c r="Q13" s="464"/>
      <c r="R13" s="464"/>
      <c r="S13" s="464"/>
      <c r="T13" s="464"/>
    </row>
    <row r="14" spans="1:20" x14ac:dyDescent="0.2">
      <c r="K14" s="466"/>
      <c r="L14" s="466"/>
      <c r="M14" s="466"/>
      <c r="N14" s="466"/>
      <c r="O14" s="464"/>
      <c r="P14" s="464"/>
      <c r="Q14" s="464"/>
      <c r="R14" s="464"/>
      <c r="S14" s="464"/>
      <c r="T14" s="464"/>
    </row>
    <row r="15" spans="1:20" x14ac:dyDescent="0.2">
      <c r="K15" s="466"/>
      <c r="L15" s="466"/>
      <c r="M15" s="466"/>
      <c r="N15" s="466"/>
      <c r="O15" s="464"/>
      <c r="P15" s="464"/>
      <c r="Q15" s="464"/>
      <c r="R15" s="464"/>
      <c r="S15" s="464"/>
      <c r="T15" s="464"/>
    </row>
    <row r="16" spans="1:20" x14ac:dyDescent="0.2">
      <c r="K16" s="466"/>
      <c r="L16" s="466"/>
      <c r="M16" s="466"/>
      <c r="N16" s="466"/>
      <c r="O16" s="464"/>
      <c r="P16" s="464"/>
      <c r="Q16" s="464"/>
      <c r="R16" s="464"/>
      <c r="S16" s="464"/>
      <c r="T16" s="464"/>
    </row>
    <row r="17" spans="12:20" x14ac:dyDescent="0.2">
      <c r="L17" s="464"/>
      <c r="M17" s="464"/>
      <c r="N17" s="464"/>
      <c r="O17" s="464"/>
      <c r="P17" s="464"/>
      <c r="Q17" s="464"/>
      <c r="R17" s="464"/>
      <c r="S17" s="464"/>
      <c r="T17" s="464"/>
    </row>
    <row r="18" spans="12:20" x14ac:dyDescent="0.2">
      <c r="L18" s="464"/>
      <c r="M18" s="464"/>
      <c r="N18" s="464"/>
      <c r="O18" s="464"/>
      <c r="P18" s="464"/>
      <c r="Q18" s="464"/>
      <c r="R18" s="464"/>
      <c r="S18" s="464"/>
      <c r="T18" s="464"/>
    </row>
    <row r="19" spans="12:20" x14ac:dyDescent="0.2">
      <c r="L19" s="464"/>
      <c r="M19" s="464"/>
      <c r="N19" s="464"/>
      <c r="O19" s="464"/>
      <c r="P19" s="464"/>
      <c r="Q19" s="464"/>
      <c r="R19" s="464"/>
      <c r="S19" s="464"/>
      <c r="T19" s="464"/>
    </row>
    <row r="20" spans="12:20" x14ac:dyDescent="0.2">
      <c r="L20" s="464"/>
      <c r="M20" s="464"/>
      <c r="N20" s="464"/>
      <c r="O20" s="464"/>
      <c r="P20" s="464"/>
      <c r="Q20" s="464"/>
      <c r="R20" s="464"/>
      <c r="S20" s="464"/>
      <c r="T20" s="464"/>
    </row>
    <row r="21" spans="12:20" x14ac:dyDescent="0.2">
      <c r="L21" s="464"/>
      <c r="M21" s="464"/>
      <c r="N21" s="464"/>
      <c r="O21" s="464"/>
      <c r="P21" s="464"/>
      <c r="Q21" s="464"/>
      <c r="R21" s="464"/>
      <c r="S21" s="464"/>
      <c r="T21" s="464"/>
    </row>
    <row r="22" spans="12:20" x14ac:dyDescent="0.2">
      <c r="L22" s="464"/>
      <c r="M22" s="464"/>
      <c r="N22" s="464"/>
      <c r="O22" s="464"/>
      <c r="P22" s="464"/>
      <c r="Q22" s="464"/>
      <c r="R22" s="464"/>
      <c r="S22" s="464"/>
      <c r="T22" s="464"/>
    </row>
    <row r="23" spans="12:20" x14ac:dyDescent="0.2">
      <c r="L23" s="464"/>
      <c r="M23" s="464"/>
      <c r="N23" s="464"/>
      <c r="O23" s="464"/>
      <c r="P23" s="464"/>
      <c r="Q23" s="464"/>
      <c r="R23" s="464"/>
      <c r="S23" s="464"/>
      <c r="T23" s="464"/>
    </row>
    <row r="35" spans="1:1" x14ac:dyDescent="0.2">
      <c r="A35" s="396"/>
    </row>
  </sheetData>
  <sheetProtection algorithmName="SHA-512" hashValue="lXUwgZeDUAA3arQgh9lcrMWtpi9braNDVZG1K2R52iV2Op1Anx3fsm3CSEfGmhWSbwLnOY0XahVZ/fpQHG+oOw==" saltValue="/BX2HT7k9PSg2YRUHd/V7g==" spinCount="100000"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Q364"/>
  <sheetViews>
    <sheetView showGridLines="0" showZeros="0" workbookViewId="0">
      <selection activeCell="L37" sqref="L37:P37"/>
    </sheetView>
  </sheetViews>
  <sheetFormatPr baseColWidth="10" defaultRowHeight="12.75" x14ac:dyDescent="0.2"/>
  <cols>
    <col min="1" max="1" width="1.28515625" style="73" customWidth="1"/>
    <col min="2" max="32" width="2.28515625" style="73" customWidth="1"/>
    <col min="33" max="33" width="2.85546875" style="73" customWidth="1"/>
    <col min="34" max="34" width="2.28515625" style="73" customWidth="1"/>
    <col min="35" max="36" width="2.85546875" style="73" customWidth="1"/>
    <col min="37" max="41" width="2.28515625" style="73" customWidth="1"/>
    <col min="42" max="42" width="2.5703125" style="73" customWidth="1"/>
    <col min="43" max="43" width="1.28515625" style="73" customWidth="1"/>
    <col min="44" max="16384" width="11.42578125" style="73"/>
  </cols>
  <sheetData>
    <row r="1" spans="1:43" ht="21.75" customHeight="1" x14ac:dyDescent="0.2">
      <c r="A1" s="727" t="s">
        <v>133</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row>
    <row r="2" spans="1:43" ht="21" customHeight="1" x14ac:dyDescent="0.25">
      <c r="A2" s="101"/>
      <c r="B2" s="101"/>
      <c r="C2" s="101"/>
      <c r="D2" s="101"/>
      <c r="E2" s="101"/>
      <c r="F2" s="101"/>
      <c r="G2" s="101"/>
      <c r="H2" s="101"/>
      <c r="I2" s="105" t="s">
        <v>30</v>
      </c>
      <c r="J2" s="101"/>
      <c r="K2" s="105"/>
      <c r="L2" s="101"/>
      <c r="M2" s="106"/>
      <c r="N2" s="106"/>
      <c r="O2" s="106"/>
      <c r="P2" s="107"/>
      <c r="Q2" s="282">
        <f>+Couverture!O17</f>
        <v>0</v>
      </c>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3" ht="21" customHeight="1" x14ac:dyDescent="0.25">
      <c r="A3" s="101"/>
      <c r="B3" s="101"/>
      <c r="C3" s="101"/>
      <c r="D3" s="101"/>
      <c r="E3" s="101"/>
      <c r="F3" s="101"/>
      <c r="G3" s="101"/>
      <c r="H3" s="101"/>
      <c r="I3" s="108" t="s">
        <v>31</v>
      </c>
      <c r="J3" s="99"/>
      <c r="K3" s="106"/>
      <c r="L3" s="106"/>
      <c r="M3" s="106"/>
      <c r="N3" s="259">
        <f>+Couverture!U19</f>
        <v>0</v>
      </c>
      <c r="O3" s="230"/>
      <c r="P3" s="231"/>
      <c r="Q3" s="230"/>
      <c r="R3" s="230"/>
      <c r="S3" s="230"/>
      <c r="T3" s="232"/>
      <c r="U3" s="232"/>
      <c r="V3" s="232"/>
      <c r="W3" s="232"/>
      <c r="X3" s="232"/>
      <c r="Y3" s="232"/>
      <c r="Z3" s="232"/>
      <c r="AA3" s="232"/>
      <c r="AB3" s="232"/>
      <c r="AC3" s="232"/>
      <c r="AD3" s="232"/>
      <c r="AE3" s="232"/>
      <c r="AF3" s="74"/>
      <c r="AG3" s="108" t="s">
        <v>32</v>
      </c>
      <c r="AH3" s="99"/>
      <c r="AI3" s="107"/>
      <c r="AJ3" s="107"/>
      <c r="AK3" s="291" t="str">
        <f>+Couverture!V9</f>
        <v>2019 / 2020</v>
      </c>
      <c r="AL3" s="75"/>
      <c r="AM3" s="75"/>
      <c r="AN3" s="75"/>
      <c r="AO3" s="75"/>
      <c r="AP3" s="75"/>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132</v>
      </c>
      <c r="AQ4" s="101"/>
    </row>
    <row r="5" spans="1:43" ht="24" customHeight="1" x14ac:dyDescent="0.2">
      <c r="A5" s="101"/>
      <c r="B5" s="736" t="s">
        <v>40</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101"/>
    </row>
    <row r="6" spans="1:43" s="118" customFormat="1" x14ac:dyDescent="0.2">
      <c r="A6" s="133"/>
      <c r="B6" s="134" t="s">
        <v>66</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3"/>
    </row>
    <row r="7" spans="1:43" s="118" customFormat="1" ht="28.5" customHeight="1" x14ac:dyDescent="0.2">
      <c r="A7" s="133"/>
      <c r="B7" s="745" t="s">
        <v>194</v>
      </c>
      <c r="C7" s="746"/>
      <c r="D7" s="74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746"/>
      <c r="AK7" s="746"/>
      <c r="AL7" s="746"/>
      <c r="AM7" s="746"/>
      <c r="AN7" s="746"/>
      <c r="AO7" s="746"/>
      <c r="AP7" s="746"/>
      <c r="AQ7" s="133"/>
    </row>
    <row r="8" spans="1:43" s="118" customFormat="1" ht="15" customHeight="1" x14ac:dyDescent="0.2">
      <c r="A8" s="133"/>
      <c r="B8" s="134" t="s">
        <v>67</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5"/>
      <c r="AG8" s="135"/>
      <c r="AH8" s="135"/>
      <c r="AI8" s="135"/>
      <c r="AJ8" s="135"/>
      <c r="AK8" s="135"/>
      <c r="AL8" s="135"/>
      <c r="AM8" s="135"/>
      <c r="AN8" s="135"/>
      <c r="AO8" s="135"/>
      <c r="AP8" s="135"/>
      <c r="AQ8" s="133"/>
    </row>
    <row r="9" spans="1:43" s="118" customFormat="1" ht="28.5" customHeight="1" x14ac:dyDescent="0.2">
      <c r="A9" s="133"/>
      <c r="B9" s="817" t="s">
        <v>136</v>
      </c>
      <c r="C9" s="817"/>
      <c r="D9" s="817"/>
      <c r="E9" s="817"/>
      <c r="F9" s="817"/>
      <c r="G9" s="817"/>
      <c r="H9" s="817"/>
      <c r="I9" s="817"/>
      <c r="J9" s="817"/>
      <c r="K9" s="817"/>
      <c r="L9" s="817"/>
      <c r="M9" s="817"/>
      <c r="N9" s="817"/>
      <c r="O9" s="817"/>
      <c r="P9" s="817"/>
      <c r="Q9" s="817"/>
      <c r="R9" s="817"/>
      <c r="S9" s="817"/>
      <c r="T9" s="817"/>
      <c r="U9" s="817"/>
      <c r="V9" s="817"/>
      <c r="W9" s="817"/>
      <c r="X9" s="817"/>
      <c r="Y9" s="817"/>
      <c r="Z9" s="817"/>
      <c r="AA9" s="817"/>
      <c r="AB9" s="817"/>
      <c r="AC9" s="817"/>
      <c r="AD9" s="817"/>
      <c r="AE9" s="817"/>
      <c r="AF9" s="817"/>
      <c r="AG9" s="817"/>
      <c r="AH9" s="817"/>
      <c r="AI9" s="817"/>
      <c r="AJ9" s="817"/>
      <c r="AK9" s="817"/>
      <c r="AL9" s="817"/>
      <c r="AM9" s="817"/>
      <c r="AN9" s="817"/>
      <c r="AO9" s="817"/>
      <c r="AP9" s="817"/>
      <c r="AQ9" s="133"/>
    </row>
    <row r="10" spans="1:43" ht="3" customHeight="1" x14ac:dyDescent="0.2">
      <c r="A10" s="101"/>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01"/>
    </row>
    <row r="11" spans="1:43" ht="18" customHeight="1" x14ac:dyDescent="0.2">
      <c r="A11" s="728" t="s">
        <v>55</v>
      </c>
      <c r="B11" s="729"/>
      <c r="C11" s="729"/>
      <c r="D11" s="729"/>
      <c r="E11" s="729"/>
      <c r="F11" s="729"/>
      <c r="G11" s="729"/>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30"/>
    </row>
    <row r="12" spans="1:43" ht="18" customHeight="1" x14ac:dyDescent="0.25">
      <c r="A12" s="80"/>
      <c r="B12" s="138" t="s">
        <v>43</v>
      </c>
      <c r="C12" s="99"/>
      <c r="D12" s="99"/>
      <c r="E12" s="99"/>
      <c r="F12" s="99"/>
      <c r="G12" s="99"/>
      <c r="H12" s="99"/>
      <c r="I12" s="99"/>
      <c r="J12" s="99"/>
      <c r="K12" s="99"/>
      <c r="L12" s="99"/>
      <c r="M12" s="99"/>
      <c r="N12" s="77"/>
      <c r="O12" s="819"/>
      <c r="P12" s="820"/>
      <c r="Q12" s="820"/>
      <c r="R12" s="820"/>
      <c r="S12" s="820"/>
      <c r="T12" s="820"/>
      <c r="U12" s="820"/>
      <c r="V12" s="820"/>
      <c r="W12" s="820"/>
      <c r="X12" s="820"/>
      <c r="Y12" s="820"/>
      <c r="Z12" s="820"/>
      <c r="AA12" s="820"/>
      <c r="AB12" s="820"/>
      <c r="AC12" s="820"/>
      <c r="AD12" s="820"/>
      <c r="AE12" s="820"/>
      <c r="AF12" s="820"/>
      <c r="AG12" s="820"/>
      <c r="AH12" s="820"/>
      <c r="AI12" s="820"/>
      <c r="AJ12" s="820"/>
      <c r="AK12" s="820"/>
      <c r="AL12" s="820"/>
      <c r="AM12" s="820"/>
      <c r="AN12" s="820"/>
      <c r="AO12" s="820"/>
      <c r="AP12" s="820"/>
      <c r="AQ12" s="821"/>
    </row>
    <row r="13" spans="1:43" ht="3" customHeight="1" x14ac:dyDescent="0.2">
      <c r="A13" s="80"/>
      <c r="B13" s="119"/>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81"/>
    </row>
    <row r="14" spans="1:43" ht="15" customHeight="1" x14ac:dyDescent="0.2">
      <c r="A14" s="80"/>
      <c r="B14" s="139" t="s">
        <v>320</v>
      </c>
      <c r="C14" s="99"/>
      <c r="D14" s="99"/>
      <c r="E14" s="99"/>
      <c r="F14" s="99"/>
      <c r="G14" s="99"/>
      <c r="H14" s="99"/>
      <c r="I14" s="99"/>
      <c r="J14" s="99"/>
      <c r="K14" s="99"/>
      <c r="L14" s="99"/>
      <c r="M14" s="99"/>
      <c r="N14" s="99"/>
      <c r="O14" s="99"/>
      <c r="P14" s="99"/>
      <c r="Q14" s="101"/>
      <c r="R14" s="99"/>
      <c r="S14" s="389" t="s">
        <v>47</v>
      </c>
      <c r="T14" s="99"/>
      <c r="U14" s="101"/>
      <c r="V14" s="390"/>
      <c r="W14" s="390"/>
      <c r="X14" s="101"/>
      <c r="Y14" s="390"/>
      <c r="Z14" s="391"/>
      <c r="AA14" s="390"/>
      <c r="AB14" s="101"/>
      <c r="AC14" s="99"/>
      <c r="AD14" s="389" t="s">
        <v>45</v>
      </c>
      <c r="AE14" s="101"/>
      <c r="AF14" s="101"/>
      <c r="AG14" s="390"/>
      <c r="AH14" s="391"/>
      <c r="AI14" s="390"/>
      <c r="AJ14" s="390"/>
      <c r="AK14" s="99"/>
      <c r="AL14" s="99"/>
      <c r="AM14" s="99"/>
      <c r="AN14" s="99"/>
      <c r="AO14" s="99"/>
      <c r="AP14" s="99"/>
      <c r="AQ14" s="81"/>
    </row>
    <row r="15" spans="1:43" ht="15" customHeight="1" x14ac:dyDescent="0.2">
      <c r="A15" s="80"/>
      <c r="B15" s="139" t="s">
        <v>41</v>
      </c>
      <c r="C15" s="99"/>
      <c r="D15" s="99"/>
      <c r="E15" s="99"/>
      <c r="F15" s="99"/>
      <c r="G15" s="99"/>
      <c r="H15" s="96"/>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81"/>
    </row>
    <row r="16" spans="1:43" ht="15" customHeight="1" x14ac:dyDescent="0.2">
      <c r="A16" s="80"/>
      <c r="B16" s="283"/>
      <c r="C16" s="284"/>
      <c r="D16" s="284"/>
      <c r="E16" s="284"/>
      <c r="F16" s="284"/>
      <c r="G16" s="284"/>
      <c r="H16" s="284"/>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81"/>
    </row>
    <row r="17" spans="1:43" ht="15" customHeight="1" x14ac:dyDescent="0.2">
      <c r="A17" s="80"/>
      <c r="B17" s="99"/>
      <c r="C17" s="99"/>
      <c r="D17" s="99"/>
      <c r="E17" s="99"/>
      <c r="F17" s="101"/>
      <c r="G17" s="140" t="s">
        <v>134</v>
      </c>
      <c r="H17" s="277"/>
      <c r="I17" s="277"/>
      <c r="J17" s="277"/>
      <c r="K17" s="277"/>
      <c r="L17" s="277"/>
      <c r="M17" s="277"/>
      <c r="N17" s="281"/>
      <c r="O17" s="281"/>
      <c r="P17" s="281"/>
      <c r="Q17" s="281"/>
      <c r="R17" s="281"/>
      <c r="S17" s="277"/>
      <c r="T17" s="277"/>
      <c r="U17" s="277"/>
      <c r="V17" s="277"/>
      <c r="W17" s="277"/>
      <c r="X17" s="277"/>
      <c r="Y17" s="277"/>
      <c r="Z17" s="277"/>
      <c r="AA17" s="277"/>
      <c r="AB17" s="277"/>
      <c r="AC17" s="277"/>
      <c r="AD17" s="281"/>
      <c r="AE17" s="281"/>
      <c r="AF17" s="281"/>
      <c r="AG17" s="281"/>
      <c r="AH17" s="281"/>
      <c r="AI17" s="281"/>
      <c r="AJ17" s="281"/>
      <c r="AK17" s="281"/>
      <c r="AL17" s="281"/>
      <c r="AM17" s="281"/>
      <c r="AN17" s="281"/>
      <c r="AO17" s="281"/>
      <c r="AP17" s="281"/>
      <c r="AQ17" s="81"/>
    </row>
    <row r="18" spans="1:43" ht="15" customHeight="1" x14ac:dyDescent="0.2">
      <c r="A18" s="80"/>
      <c r="B18" s="99"/>
      <c r="C18" s="99"/>
      <c r="D18" s="99"/>
      <c r="E18" s="99"/>
      <c r="F18" s="101"/>
      <c r="G18" s="140" t="s">
        <v>42</v>
      </c>
      <c r="H18" s="277"/>
      <c r="I18" s="277"/>
      <c r="J18" s="277"/>
      <c r="K18" s="277"/>
      <c r="L18" s="277"/>
      <c r="M18" s="277"/>
      <c r="N18" s="277"/>
      <c r="O18" s="277"/>
      <c r="P18" s="277"/>
      <c r="Q18" s="277"/>
      <c r="R18" s="277"/>
      <c r="S18" s="277"/>
      <c r="T18" s="77"/>
      <c r="U18" s="99"/>
      <c r="V18" s="99"/>
      <c r="W18" s="99"/>
      <c r="X18" s="99"/>
      <c r="Y18" s="101"/>
      <c r="Z18" s="99"/>
      <c r="AA18" s="140" t="s">
        <v>44</v>
      </c>
      <c r="AB18" s="281"/>
      <c r="AC18" s="281"/>
      <c r="AD18" s="281"/>
      <c r="AE18" s="281"/>
      <c r="AF18" s="281"/>
      <c r="AG18" s="281"/>
      <c r="AH18" s="281"/>
      <c r="AI18" s="281"/>
      <c r="AJ18" s="281"/>
      <c r="AK18" s="281"/>
      <c r="AL18" s="281"/>
      <c r="AM18" s="281"/>
      <c r="AN18" s="281"/>
      <c r="AO18" s="281"/>
      <c r="AP18" s="280"/>
      <c r="AQ18" s="81"/>
    </row>
    <row r="19" spans="1:43" ht="3" customHeight="1" x14ac:dyDescent="0.2">
      <c r="A19" s="84"/>
      <c r="B19" s="85"/>
      <c r="C19" s="85"/>
      <c r="D19" s="85"/>
      <c r="E19" s="85"/>
      <c r="F19" s="85"/>
      <c r="G19" s="85"/>
      <c r="H19" s="120"/>
      <c r="I19" s="120"/>
      <c r="J19" s="120"/>
      <c r="K19" s="120"/>
      <c r="L19" s="120"/>
      <c r="M19" s="120"/>
      <c r="N19" s="120"/>
      <c r="O19" s="120"/>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6"/>
    </row>
    <row r="20" spans="1:43" ht="6" customHeight="1" x14ac:dyDescent="0.2"/>
    <row r="21" spans="1:43" ht="18" customHeight="1" x14ac:dyDescent="0.2">
      <c r="A21" s="733" t="s">
        <v>135</v>
      </c>
      <c r="B21" s="734"/>
      <c r="C21" s="734"/>
      <c r="D21" s="734"/>
      <c r="E21" s="734"/>
      <c r="F21" s="734"/>
      <c r="G21" s="734"/>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5"/>
    </row>
    <row r="22" spans="1:43" ht="3" customHeight="1" x14ac:dyDescent="0.2">
      <c r="A22" s="91"/>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92"/>
      <c r="AG22" s="77"/>
      <c r="AH22" s="77"/>
      <c r="AI22" s="77"/>
      <c r="AJ22" s="77"/>
      <c r="AK22" s="77"/>
      <c r="AL22" s="77"/>
      <c r="AM22" s="77"/>
      <c r="AN22" s="77"/>
      <c r="AO22" s="77"/>
      <c r="AP22" s="77"/>
      <c r="AQ22" s="81"/>
    </row>
    <row r="23" spans="1:43" s="123" customFormat="1" ht="12" customHeight="1" x14ac:dyDescent="0.2">
      <c r="A23" s="121"/>
      <c r="B23" s="141"/>
      <c r="C23" s="141"/>
      <c r="D23" s="141"/>
      <c r="E23" s="141"/>
      <c r="F23" s="141"/>
      <c r="G23" s="141"/>
      <c r="H23" s="141"/>
      <c r="I23" s="141"/>
      <c r="J23" s="141"/>
      <c r="K23" s="141"/>
      <c r="L23" s="141"/>
      <c r="M23" s="141"/>
      <c r="N23" s="141"/>
      <c r="O23" s="141"/>
      <c r="P23" s="141"/>
      <c r="Q23" s="141"/>
      <c r="R23" s="141"/>
      <c r="S23" s="103"/>
      <c r="T23" s="103"/>
      <c r="U23" s="739" t="s">
        <v>90</v>
      </c>
      <c r="V23" s="740"/>
      <c r="W23" s="740"/>
      <c r="X23" s="741"/>
      <c r="Y23" s="739" t="s">
        <v>45</v>
      </c>
      <c r="Z23" s="740"/>
      <c r="AA23" s="740"/>
      <c r="AB23" s="741"/>
      <c r="AC23" s="739" t="s">
        <v>47</v>
      </c>
      <c r="AD23" s="740"/>
      <c r="AE23" s="740"/>
      <c r="AF23" s="740"/>
      <c r="AG23" s="740"/>
      <c r="AH23" s="741"/>
      <c r="AJ23" s="825" t="s">
        <v>5</v>
      </c>
      <c r="AK23" s="825"/>
      <c r="AL23" s="825"/>
      <c r="AM23" s="825"/>
      <c r="AN23" s="825"/>
      <c r="AO23" s="825"/>
      <c r="AP23" s="825"/>
      <c r="AQ23" s="124"/>
    </row>
    <row r="24" spans="1:43" ht="18" customHeight="1" thickBot="1" x14ac:dyDescent="0.25">
      <c r="A24" s="142"/>
      <c r="B24" s="141" t="s">
        <v>68</v>
      </c>
      <c r="C24" s="141"/>
      <c r="D24" s="141"/>
      <c r="E24" s="141"/>
      <c r="F24" s="141"/>
      <c r="G24" s="141"/>
      <c r="H24" s="141"/>
      <c r="I24" s="141"/>
      <c r="J24" s="141"/>
      <c r="K24" s="141"/>
      <c r="L24" s="141"/>
      <c r="M24" s="141"/>
      <c r="N24" s="141"/>
      <c r="O24" s="141"/>
      <c r="P24" s="141"/>
      <c r="Q24" s="104"/>
      <c r="R24" s="104"/>
      <c r="S24" s="104"/>
      <c r="T24" s="104"/>
      <c r="U24" s="742"/>
      <c r="V24" s="743"/>
      <c r="W24" s="743"/>
      <c r="X24" s="744"/>
      <c r="Y24" s="742"/>
      <c r="Z24" s="743"/>
      <c r="AA24" s="743"/>
      <c r="AB24" s="744"/>
      <c r="AC24" s="742"/>
      <c r="AD24" s="743"/>
      <c r="AE24" s="743"/>
      <c r="AF24" s="743"/>
      <c r="AG24" s="743"/>
      <c r="AH24" s="744"/>
      <c r="AJ24" s="825"/>
      <c r="AK24" s="825"/>
      <c r="AL24" s="825"/>
      <c r="AM24" s="825"/>
      <c r="AN24" s="825"/>
      <c r="AO24" s="825"/>
      <c r="AP24" s="825"/>
      <c r="AQ24" s="124"/>
    </row>
    <row r="25" spans="1:43" ht="18" customHeight="1" thickBot="1" x14ac:dyDescent="0.25">
      <c r="A25" s="143"/>
      <c r="B25" s="95" t="s">
        <v>281</v>
      </c>
      <c r="C25" s="95"/>
      <c r="D25" s="95"/>
      <c r="E25" s="95"/>
      <c r="F25" s="95"/>
      <c r="G25" s="95"/>
      <c r="H25" s="95"/>
      <c r="I25" s="95"/>
      <c r="J25" s="95"/>
      <c r="K25" s="95"/>
      <c r="L25" s="95"/>
      <c r="M25" s="95"/>
      <c r="N25" s="95"/>
      <c r="O25" s="95"/>
      <c r="P25" s="95"/>
      <c r="Q25" s="96"/>
      <c r="R25" s="96"/>
      <c r="S25" s="96"/>
      <c r="T25" s="96"/>
      <c r="U25" s="742"/>
      <c r="V25" s="743"/>
      <c r="W25" s="743"/>
      <c r="X25" s="744"/>
      <c r="Y25" s="742"/>
      <c r="Z25" s="743"/>
      <c r="AA25" s="743"/>
      <c r="AB25" s="744"/>
      <c r="AC25" s="742"/>
      <c r="AD25" s="743"/>
      <c r="AE25" s="743"/>
      <c r="AF25" s="743"/>
      <c r="AG25" s="743"/>
      <c r="AH25" s="744"/>
      <c r="AJ25" s="828">
        <f>SUM(U24:AH25)</f>
        <v>0</v>
      </c>
      <c r="AK25" s="829"/>
      <c r="AL25" s="829"/>
      <c r="AM25" s="829"/>
      <c r="AN25" s="829"/>
      <c r="AO25" s="829"/>
      <c r="AP25" s="830"/>
      <c r="AQ25" s="124"/>
    </row>
    <row r="26" spans="1:43" ht="3" customHeight="1" x14ac:dyDescent="0.2">
      <c r="A26" s="144"/>
      <c r="B26" s="145"/>
      <c r="C26" s="145"/>
      <c r="D26" s="145"/>
      <c r="E26" s="145"/>
      <c r="F26" s="145"/>
      <c r="G26" s="145"/>
      <c r="H26" s="145"/>
      <c r="I26" s="145"/>
      <c r="J26" s="145"/>
      <c r="K26" s="145"/>
      <c r="L26" s="145"/>
      <c r="M26" s="145"/>
      <c r="N26" s="145"/>
      <c r="O26" s="145"/>
      <c r="P26" s="145"/>
      <c r="Q26" s="146"/>
      <c r="R26" s="146"/>
      <c r="S26" s="146"/>
      <c r="T26" s="146"/>
      <c r="U26" s="94"/>
      <c r="V26" s="94"/>
      <c r="W26" s="94"/>
      <c r="X26" s="94"/>
      <c r="Y26" s="94"/>
      <c r="Z26" s="94"/>
      <c r="AA26" s="85"/>
      <c r="AB26" s="126"/>
      <c r="AC26" s="126"/>
      <c r="AD26" s="126"/>
      <c r="AE26" s="126"/>
      <c r="AF26" s="126"/>
      <c r="AG26" s="126"/>
      <c r="AH26" s="126"/>
      <c r="AI26" s="126"/>
      <c r="AJ26" s="126"/>
      <c r="AK26" s="126"/>
      <c r="AL26" s="126"/>
      <c r="AM26" s="126"/>
      <c r="AN26" s="126"/>
      <c r="AO26" s="126"/>
      <c r="AP26" s="126"/>
      <c r="AQ26" s="127"/>
    </row>
    <row r="27" spans="1:43" ht="6" customHeight="1" x14ac:dyDescent="0.2">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row>
    <row r="28" spans="1:43" ht="18" customHeight="1" x14ac:dyDescent="0.2">
      <c r="A28" s="733" t="s">
        <v>97</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5"/>
    </row>
    <row r="29" spans="1:43" s="129" customFormat="1" ht="3" customHeight="1" x14ac:dyDescent="0.2">
      <c r="A29" s="147"/>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9"/>
    </row>
    <row r="30" spans="1:43" s="130" customFormat="1" ht="18" customHeight="1" x14ac:dyDescent="0.2">
      <c r="A30" s="150"/>
      <c r="B30" s="764" t="s">
        <v>6</v>
      </c>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5"/>
    </row>
    <row r="31" spans="1:43" s="77" customFormat="1" ht="3" customHeight="1" x14ac:dyDescent="0.2">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02"/>
      <c r="AH31" s="102"/>
      <c r="AI31" s="102"/>
      <c r="AJ31" s="102"/>
      <c r="AK31" s="102"/>
      <c r="AL31" s="102"/>
      <c r="AM31" s="102"/>
      <c r="AN31" s="102"/>
      <c r="AO31" s="102"/>
      <c r="AP31" s="102"/>
      <c r="AQ31" s="151"/>
    </row>
    <row r="32" spans="1:43" ht="6" customHeight="1" x14ac:dyDescent="0.2">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01"/>
      <c r="AH32" s="101"/>
      <c r="AI32" s="101"/>
      <c r="AJ32" s="101"/>
      <c r="AK32" s="101"/>
      <c r="AL32" s="101"/>
      <c r="AM32" s="101"/>
      <c r="AN32" s="101"/>
      <c r="AO32" s="101"/>
      <c r="AP32" s="101"/>
      <c r="AQ32" s="101"/>
    </row>
    <row r="33" spans="1:43" ht="18" customHeight="1" x14ac:dyDescent="0.2">
      <c r="A33" s="733" t="s">
        <v>69</v>
      </c>
      <c r="B33" s="734"/>
      <c r="C33" s="734"/>
      <c r="D33" s="734"/>
      <c r="E33" s="734"/>
      <c r="F33" s="734"/>
      <c r="G33" s="734"/>
      <c r="H33" s="734"/>
      <c r="I33" s="734"/>
      <c r="J33" s="734"/>
      <c r="K33" s="734"/>
      <c r="L33" s="734"/>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4"/>
      <c r="AK33" s="734"/>
      <c r="AL33" s="734"/>
      <c r="AM33" s="734"/>
      <c r="AN33" s="734"/>
      <c r="AO33" s="734"/>
      <c r="AP33" s="734"/>
      <c r="AQ33" s="735"/>
    </row>
    <row r="34" spans="1:43" s="118" customFormat="1" ht="48.75" customHeight="1" thickBot="1" x14ac:dyDescent="0.25">
      <c r="A34" s="153"/>
      <c r="B34" s="784" t="s">
        <v>195</v>
      </c>
      <c r="C34" s="785"/>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785"/>
      <c r="AM34" s="785"/>
      <c r="AN34" s="785"/>
      <c r="AO34" s="785"/>
      <c r="AP34" s="785"/>
      <c r="AQ34" s="154"/>
    </row>
    <row r="35" spans="1:43" s="118" customFormat="1" ht="22.5" customHeight="1" thickBot="1" x14ac:dyDescent="0.25">
      <c r="A35" s="153"/>
      <c r="B35" s="560"/>
      <c r="C35" s="561"/>
      <c r="D35" s="561"/>
      <c r="E35" s="561"/>
      <c r="F35" s="561"/>
      <c r="G35" s="561"/>
      <c r="H35" s="561"/>
      <c r="I35" s="561"/>
      <c r="J35" s="561"/>
      <c r="K35" s="561"/>
      <c r="L35" s="822" t="s">
        <v>426</v>
      </c>
      <c r="M35" s="823"/>
      <c r="N35" s="823"/>
      <c r="O35" s="823"/>
      <c r="P35" s="823"/>
      <c r="Q35" s="823"/>
      <c r="R35" s="823"/>
      <c r="S35" s="823"/>
      <c r="T35" s="823"/>
      <c r="U35" s="823"/>
      <c r="V35" s="823"/>
      <c r="W35" s="823"/>
      <c r="X35" s="823"/>
      <c r="Y35" s="823"/>
      <c r="Z35" s="823"/>
      <c r="AA35" s="823"/>
      <c r="AB35" s="823"/>
      <c r="AC35" s="823"/>
      <c r="AD35" s="823"/>
      <c r="AE35" s="823"/>
      <c r="AF35" s="823"/>
      <c r="AG35" s="824"/>
      <c r="AH35" s="561"/>
      <c r="AI35" s="561"/>
      <c r="AJ35" s="561"/>
      <c r="AK35" s="561"/>
      <c r="AL35" s="561"/>
      <c r="AM35" s="561"/>
      <c r="AN35" s="561"/>
      <c r="AO35" s="561"/>
      <c r="AP35" s="561"/>
      <c r="AQ35" s="562"/>
    </row>
    <row r="36" spans="1:43" ht="30.75" customHeight="1" thickBot="1" x14ac:dyDescent="0.25">
      <c r="A36" s="773" t="s">
        <v>138</v>
      </c>
      <c r="B36" s="774"/>
      <c r="C36" s="774"/>
      <c r="D36" s="774"/>
      <c r="E36" s="774"/>
      <c r="F36" s="774"/>
      <c r="G36" s="774"/>
      <c r="H36" s="774"/>
      <c r="I36" s="774"/>
      <c r="J36" s="774"/>
      <c r="K36" s="775"/>
      <c r="L36" s="766" t="s">
        <v>104</v>
      </c>
      <c r="M36" s="767"/>
      <c r="N36" s="767"/>
      <c r="O36" s="767"/>
      <c r="P36" s="768"/>
      <c r="Q36" s="738" t="s">
        <v>90</v>
      </c>
      <c r="R36" s="738"/>
      <c r="S36" s="738"/>
      <c r="T36" s="738"/>
      <c r="U36" s="738" t="s">
        <v>137</v>
      </c>
      <c r="V36" s="738"/>
      <c r="W36" s="738"/>
      <c r="X36" s="738"/>
      <c r="Y36" s="738"/>
      <c r="Z36" s="738"/>
      <c r="AA36" s="738" t="s">
        <v>45</v>
      </c>
      <c r="AB36" s="738"/>
      <c r="AC36" s="738"/>
      <c r="AD36" s="738"/>
      <c r="AE36" s="826" t="s">
        <v>428</v>
      </c>
      <c r="AF36" s="767"/>
      <c r="AG36" s="827"/>
      <c r="AH36" s="810" t="s">
        <v>427</v>
      </c>
      <c r="AI36" s="811"/>
      <c r="AJ36" s="812"/>
      <c r="AK36" s="810" t="s">
        <v>425</v>
      </c>
      <c r="AL36" s="811"/>
      <c r="AM36" s="812"/>
      <c r="AN36" s="813" t="s">
        <v>102</v>
      </c>
      <c r="AO36" s="811"/>
      <c r="AP36" s="811"/>
      <c r="AQ36" s="812"/>
    </row>
    <row r="37" spans="1:43" ht="15" customHeight="1" x14ac:dyDescent="0.2">
      <c r="A37" s="780" t="s">
        <v>328</v>
      </c>
      <c r="B37" s="781"/>
      <c r="C37" s="781"/>
      <c r="D37" s="781"/>
      <c r="E37" s="781"/>
      <c r="F37" s="781"/>
      <c r="G37" s="781"/>
      <c r="H37" s="731" t="s">
        <v>27</v>
      </c>
      <c r="I37" s="731"/>
      <c r="J37" s="731"/>
      <c r="K37" s="732"/>
      <c r="L37" s="818"/>
      <c r="M37" s="786"/>
      <c r="N37" s="786"/>
      <c r="O37" s="786"/>
      <c r="P37" s="786"/>
      <c r="Q37" s="786"/>
      <c r="R37" s="786"/>
      <c r="S37" s="786"/>
      <c r="T37" s="786"/>
      <c r="U37" s="786"/>
      <c r="V37" s="786"/>
      <c r="W37" s="786"/>
      <c r="X37" s="786"/>
      <c r="Y37" s="786"/>
      <c r="Z37" s="786"/>
      <c r="AA37" s="786"/>
      <c r="AB37" s="786"/>
      <c r="AC37" s="786"/>
      <c r="AD37" s="786"/>
      <c r="AE37" s="747"/>
      <c r="AF37" s="748"/>
      <c r="AG37" s="749"/>
      <c r="AH37" s="772"/>
      <c r="AI37" s="751"/>
      <c r="AJ37" s="752"/>
      <c r="AK37" s="753"/>
      <c r="AL37" s="737"/>
      <c r="AM37" s="754"/>
      <c r="AN37" s="814">
        <f>SUM(L37:AM37)</f>
        <v>0</v>
      </c>
      <c r="AO37" s="815"/>
      <c r="AP37" s="815"/>
      <c r="AQ37" s="816"/>
    </row>
    <row r="38" spans="1:43" ht="15" customHeight="1" x14ac:dyDescent="0.2">
      <c r="A38" s="780"/>
      <c r="B38" s="781"/>
      <c r="C38" s="781"/>
      <c r="D38" s="781"/>
      <c r="E38" s="781"/>
      <c r="F38" s="781"/>
      <c r="G38" s="781"/>
      <c r="H38" s="731" t="s">
        <v>26</v>
      </c>
      <c r="I38" s="731"/>
      <c r="J38" s="731"/>
      <c r="K38" s="732"/>
      <c r="L38" s="753"/>
      <c r="M38" s="737"/>
      <c r="N38" s="737"/>
      <c r="O38" s="737"/>
      <c r="P38" s="737"/>
      <c r="Q38" s="737"/>
      <c r="R38" s="737"/>
      <c r="S38" s="737"/>
      <c r="T38" s="737"/>
      <c r="U38" s="737"/>
      <c r="V38" s="737"/>
      <c r="W38" s="737"/>
      <c r="X38" s="737"/>
      <c r="Y38" s="737"/>
      <c r="Z38" s="737"/>
      <c r="AA38" s="737"/>
      <c r="AB38" s="737"/>
      <c r="AC38" s="737"/>
      <c r="AD38" s="737"/>
      <c r="AE38" s="750"/>
      <c r="AF38" s="751"/>
      <c r="AG38" s="752"/>
      <c r="AH38" s="772"/>
      <c r="AI38" s="751"/>
      <c r="AJ38" s="752"/>
      <c r="AK38" s="753"/>
      <c r="AL38" s="737"/>
      <c r="AM38" s="754"/>
      <c r="AN38" s="814">
        <f>SUM(L38:AJ38)</f>
        <v>0</v>
      </c>
      <c r="AO38" s="815"/>
      <c r="AP38" s="815"/>
      <c r="AQ38" s="816"/>
    </row>
    <row r="39" spans="1:43" ht="15" customHeight="1" x14ac:dyDescent="0.2">
      <c r="A39" s="780" t="s">
        <v>329</v>
      </c>
      <c r="B39" s="781"/>
      <c r="C39" s="781"/>
      <c r="D39" s="781"/>
      <c r="E39" s="781"/>
      <c r="F39" s="781"/>
      <c r="G39" s="781"/>
      <c r="H39" s="731" t="s">
        <v>27</v>
      </c>
      <c r="I39" s="731"/>
      <c r="J39" s="731"/>
      <c r="K39" s="732"/>
      <c r="L39" s="753"/>
      <c r="M39" s="737"/>
      <c r="N39" s="737"/>
      <c r="O39" s="737"/>
      <c r="P39" s="737"/>
      <c r="Q39" s="737"/>
      <c r="R39" s="737"/>
      <c r="S39" s="737"/>
      <c r="T39" s="737"/>
      <c r="U39" s="737"/>
      <c r="V39" s="737"/>
      <c r="W39" s="737"/>
      <c r="X39" s="737"/>
      <c r="Y39" s="737"/>
      <c r="Z39" s="737"/>
      <c r="AA39" s="737"/>
      <c r="AB39" s="737"/>
      <c r="AC39" s="737"/>
      <c r="AD39" s="737"/>
      <c r="AE39" s="750"/>
      <c r="AF39" s="751"/>
      <c r="AG39" s="752"/>
      <c r="AH39" s="772"/>
      <c r="AI39" s="751"/>
      <c r="AJ39" s="752"/>
      <c r="AK39" s="753"/>
      <c r="AL39" s="737"/>
      <c r="AM39" s="754"/>
      <c r="AN39" s="814">
        <f>SUM(L39:AJ39)</f>
        <v>0</v>
      </c>
      <c r="AO39" s="815"/>
      <c r="AP39" s="815"/>
      <c r="AQ39" s="816"/>
    </row>
    <row r="40" spans="1:43" ht="15" customHeight="1" x14ac:dyDescent="0.2">
      <c r="A40" s="780"/>
      <c r="B40" s="781"/>
      <c r="C40" s="781"/>
      <c r="D40" s="781"/>
      <c r="E40" s="781"/>
      <c r="F40" s="781"/>
      <c r="G40" s="781"/>
      <c r="H40" s="731" t="s">
        <v>26</v>
      </c>
      <c r="I40" s="731"/>
      <c r="J40" s="731"/>
      <c r="K40" s="732"/>
      <c r="L40" s="788"/>
      <c r="M40" s="787"/>
      <c r="N40" s="787"/>
      <c r="O40" s="787"/>
      <c r="P40" s="787"/>
      <c r="Q40" s="787"/>
      <c r="R40" s="787"/>
      <c r="S40" s="787"/>
      <c r="T40" s="787"/>
      <c r="U40" s="787"/>
      <c r="V40" s="787"/>
      <c r="W40" s="787"/>
      <c r="X40" s="787"/>
      <c r="Y40" s="787"/>
      <c r="Z40" s="787"/>
      <c r="AA40" s="787"/>
      <c r="AB40" s="787"/>
      <c r="AC40" s="787"/>
      <c r="AD40" s="787"/>
      <c r="AE40" s="804"/>
      <c r="AF40" s="802"/>
      <c r="AG40" s="803"/>
      <c r="AH40" s="801"/>
      <c r="AI40" s="802"/>
      <c r="AJ40" s="803"/>
      <c r="AK40" s="788"/>
      <c r="AL40" s="787"/>
      <c r="AM40" s="800"/>
      <c r="AN40" s="805">
        <f>SUM(L40:AJ40)</f>
        <v>0</v>
      </c>
      <c r="AO40" s="806"/>
      <c r="AP40" s="806"/>
      <c r="AQ40" s="807"/>
    </row>
    <row r="41" spans="1:43" ht="15" customHeight="1" thickBot="1" x14ac:dyDescent="0.25">
      <c r="A41" s="777" t="s">
        <v>102</v>
      </c>
      <c r="B41" s="778"/>
      <c r="C41" s="778"/>
      <c r="D41" s="778"/>
      <c r="E41" s="778"/>
      <c r="F41" s="778"/>
      <c r="G41" s="778"/>
      <c r="H41" s="778"/>
      <c r="I41" s="778"/>
      <c r="J41" s="778"/>
      <c r="K41" s="779"/>
      <c r="L41" s="769">
        <f>SUM(L37:P40)</f>
        <v>0</v>
      </c>
      <c r="M41" s="770"/>
      <c r="N41" s="770"/>
      <c r="O41" s="770"/>
      <c r="P41" s="771"/>
      <c r="Q41" s="792">
        <f>SUM(Q37:T40)</f>
        <v>0</v>
      </c>
      <c r="R41" s="790"/>
      <c r="S41" s="790"/>
      <c r="T41" s="793"/>
      <c r="U41" s="776">
        <f>SUM(U37:Z40)</f>
        <v>0</v>
      </c>
      <c r="V41" s="776"/>
      <c r="W41" s="776"/>
      <c r="X41" s="776"/>
      <c r="Y41" s="776"/>
      <c r="Z41" s="776"/>
      <c r="AA41" s="776">
        <f>SUM(AA37:AD40)</f>
        <v>0</v>
      </c>
      <c r="AB41" s="776"/>
      <c r="AC41" s="776"/>
      <c r="AD41" s="776"/>
      <c r="AE41" s="792">
        <f>SUM(AE37:AG40)</f>
        <v>0</v>
      </c>
      <c r="AF41" s="790"/>
      <c r="AG41" s="791"/>
      <c r="AH41" s="789">
        <f>SUM(AH37:AJ40)</f>
        <v>0</v>
      </c>
      <c r="AI41" s="790"/>
      <c r="AJ41" s="791"/>
      <c r="AK41" s="808">
        <f>SUM(AK37:AM40)</f>
        <v>0</v>
      </c>
      <c r="AL41" s="776"/>
      <c r="AM41" s="809"/>
      <c r="AN41" s="794">
        <f>SUM(L41:AM41)</f>
        <v>0</v>
      </c>
      <c r="AO41" s="795"/>
      <c r="AP41" s="795"/>
      <c r="AQ41" s="796"/>
    </row>
    <row r="42" spans="1:43" s="129" customFormat="1" ht="21" customHeight="1" x14ac:dyDescent="0.2">
      <c r="A42" s="155"/>
      <c r="B42" s="155" t="s">
        <v>322</v>
      </c>
      <c r="C42" s="155"/>
      <c r="D42" s="155"/>
      <c r="E42" s="155"/>
      <c r="F42" s="100"/>
      <c r="G42" s="100"/>
      <c r="H42" s="100"/>
      <c r="I42" s="797"/>
      <c r="J42" s="797"/>
      <c r="K42" s="797"/>
      <c r="L42" s="798"/>
      <c r="M42" s="798"/>
      <c r="N42" s="798"/>
      <c r="O42" s="798"/>
      <c r="P42" s="798"/>
      <c r="Q42" s="798"/>
      <c r="R42" s="798"/>
      <c r="S42" s="798"/>
      <c r="T42" s="798"/>
      <c r="U42" s="798"/>
      <c r="V42" s="798"/>
      <c r="W42" s="798"/>
      <c r="X42" s="155" t="s">
        <v>72</v>
      </c>
      <c r="Y42" s="156"/>
      <c r="Z42" s="156"/>
      <c r="AA42" s="155"/>
      <c r="AB42" s="155"/>
      <c r="AC42" s="155"/>
      <c r="AD42" s="155"/>
      <c r="AE42" s="156"/>
      <c r="AF42" s="155"/>
      <c r="AG42" s="156"/>
      <c r="AH42" s="156"/>
      <c r="AI42" s="156"/>
      <c r="AJ42" s="156"/>
      <c r="AK42" s="156"/>
      <c r="AL42" s="156"/>
      <c r="AM42" s="156"/>
      <c r="AN42" s="156"/>
      <c r="AO42" s="156"/>
      <c r="AP42" s="156"/>
      <c r="AQ42" s="156"/>
    </row>
    <row r="43" spans="1:43" ht="18" customHeight="1" x14ac:dyDescent="0.2">
      <c r="A43" s="128"/>
      <c r="B43" s="799"/>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row>
    <row r="44" spans="1:43" ht="18" customHeight="1" x14ac:dyDescent="0.2">
      <c r="A44" s="128"/>
      <c r="B44" s="152" t="s">
        <v>71</v>
      </c>
      <c r="C44" s="152"/>
      <c r="D44" s="152"/>
      <c r="E44" s="152"/>
      <c r="F44" s="152"/>
      <c r="G44" s="152"/>
      <c r="H44" s="152"/>
      <c r="I44" s="152"/>
      <c r="J44" s="152"/>
      <c r="K44" s="152"/>
      <c r="L44" s="152"/>
      <c r="M44" s="152"/>
      <c r="N44" s="152"/>
      <c r="O44" s="152"/>
      <c r="P44" s="152"/>
      <c r="Q44" s="152"/>
      <c r="R44" s="152"/>
      <c r="S44" s="152"/>
      <c r="T44" s="152"/>
      <c r="U44" s="152"/>
      <c r="V44" s="152"/>
      <c r="W44" s="128"/>
      <c r="X44" s="128"/>
      <c r="Y44" s="128"/>
      <c r="Z44" s="128"/>
      <c r="AA44" s="128"/>
      <c r="AB44" s="128"/>
      <c r="AC44" s="128"/>
      <c r="AD44" s="128"/>
      <c r="AE44" s="128"/>
      <c r="AF44" s="128"/>
    </row>
    <row r="45" spans="1:43" ht="3" customHeight="1" x14ac:dyDescent="0.2">
      <c r="A45" s="128"/>
      <c r="B45" s="152"/>
      <c r="C45" s="152"/>
      <c r="D45" s="152"/>
      <c r="E45" s="152"/>
      <c r="F45" s="152"/>
      <c r="G45" s="152"/>
      <c r="H45" s="152"/>
      <c r="I45" s="152"/>
      <c r="J45" s="152"/>
      <c r="K45" s="152"/>
      <c r="L45" s="152"/>
      <c r="M45" s="152"/>
      <c r="N45" s="152"/>
      <c r="O45" s="152"/>
      <c r="P45" s="152"/>
      <c r="Q45" s="152"/>
      <c r="R45" s="152"/>
      <c r="S45" s="152"/>
      <c r="T45" s="152"/>
      <c r="U45" s="152"/>
      <c r="V45" s="152"/>
      <c r="W45" s="128"/>
      <c r="X45" s="128"/>
      <c r="Y45" s="128"/>
      <c r="Z45" s="128"/>
      <c r="AA45" s="128"/>
      <c r="AB45" s="128"/>
      <c r="AC45" s="128"/>
      <c r="AD45" s="128"/>
      <c r="AE45" s="128"/>
      <c r="AF45" s="128"/>
    </row>
    <row r="46" spans="1:43" s="129" customFormat="1" ht="10.5" customHeight="1" x14ac:dyDescent="0.2">
      <c r="A46" s="131"/>
      <c r="B46" s="755" t="s">
        <v>48</v>
      </c>
      <c r="C46" s="756"/>
      <c r="D46" s="756"/>
      <c r="E46" s="756"/>
      <c r="F46" s="756"/>
      <c r="G46" s="756"/>
      <c r="H46" s="756"/>
      <c r="I46" s="756"/>
      <c r="J46" s="756"/>
      <c r="K46" s="756"/>
      <c r="L46" s="756"/>
      <c r="M46" s="756"/>
      <c r="N46" s="756"/>
      <c r="O46" s="756"/>
      <c r="P46" s="756"/>
      <c r="Q46" s="756"/>
      <c r="R46" s="756"/>
      <c r="S46" s="756"/>
      <c r="T46" s="756"/>
      <c r="U46" s="756"/>
      <c r="V46" s="757"/>
      <c r="W46" s="132"/>
      <c r="X46" s="132"/>
      <c r="Y46" s="157" t="s">
        <v>46</v>
      </c>
      <c r="Z46" s="157"/>
      <c r="AA46" s="157"/>
      <c r="AB46" s="157"/>
      <c r="AC46" s="157"/>
      <c r="AD46" s="157"/>
      <c r="AE46" s="157"/>
      <c r="AF46" s="155"/>
      <c r="AG46" s="156"/>
      <c r="AH46" s="156"/>
      <c r="AI46" s="156"/>
      <c r="AJ46" s="156"/>
      <c r="AK46" s="156"/>
      <c r="AL46" s="156"/>
      <c r="AM46" s="156"/>
      <c r="AN46" s="156"/>
      <c r="AO46" s="156"/>
      <c r="AP46" s="156"/>
    </row>
    <row r="47" spans="1:43" ht="18" customHeight="1" x14ac:dyDescent="0.2">
      <c r="A47" s="128"/>
      <c r="B47" s="758"/>
      <c r="C47" s="759"/>
      <c r="D47" s="759"/>
      <c r="E47" s="759"/>
      <c r="F47" s="759"/>
      <c r="G47" s="759"/>
      <c r="H47" s="759"/>
      <c r="I47" s="759"/>
      <c r="J47" s="759"/>
      <c r="K47" s="759"/>
      <c r="L47" s="759"/>
      <c r="M47" s="759"/>
      <c r="N47" s="759"/>
      <c r="O47" s="759"/>
      <c r="P47" s="759"/>
      <c r="Q47" s="759"/>
      <c r="R47" s="759"/>
      <c r="S47" s="759"/>
      <c r="T47" s="759"/>
      <c r="U47" s="759"/>
      <c r="V47" s="760"/>
      <c r="W47" s="128"/>
      <c r="X47" s="128"/>
      <c r="Y47" s="128"/>
      <c r="Z47" s="128"/>
      <c r="AA47" s="128"/>
      <c r="AB47" s="128"/>
      <c r="AC47" s="128"/>
      <c r="AD47" s="128"/>
      <c r="AE47" s="128"/>
      <c r="AF47" s="128"/>
    </row>
    <row r="48" spans="1:43" ht="18" customHeight="1" x14ac:dyDescent="0.2">
      <c r="A48" s="128"/>
      <c r="B48" s="758"/>
      <c r="C48" s="759"/>
      <c r="D48" s="759"/>
      <c r="E48" s="759"/>
      <c r="F48" s="759"/>
      <c r="G48" s="759"/>
      <c r="H48" s="759"/>
      <c r="I48" s="759"/>
      <c r="J48" s="759"/>
      <c r="K48" s="759"/>
      <c r="L48" s="759"/>
      <c r="M48" s="759"/>
      <c r="N48" s="759"/>
      <c r="O48" s="759"/>
      <c r="P48" s="759"/>
      <c r="Q48" s="759"/>
      <c r="R48" s="759"/>
      <c r="S48" s="759"/>
      <c r="T48" s="759"/>
      <c r="U48" s="759"/>
      <c r="V48" s="760"/>
      <c r="W48" s="128"/>
      <c r="X48" s="128"/>
      <c r="Y48" s="128"/>
      <c r="Z48" s="128"/>
      <c r="AA48" s="128"/>
      <c r="AB48" s="128"/>
      <c r="AC48" s="128"/>
      <c r="AD48" s="128"/>
      <c r="AE48" s="128"/>
      <c r="AF48" s="128"/>
    </row>
    <row r="49" spans="1:42" ht="18" customHeight="1" x14ac:dyDescent="0.2">
      <c r="A49" s="128"/>
      <c r="B49" s="758"/>
      <c r="C49" s="759"/>
      <c r="D49" s="759"/>
      <c r="E49" s="759"/>
      <c r="F49" s="759"/>
      <c r="G49" s="759"/>
      <c r="H49" s="759"/>
      <c r="I49" s="759"/>
      <c r="J49" s="759"/>
      <c r="K49" s="759"/>
      <c r="L49" s="759"/>
      <c r="M49" s="759"/>
      <c r="N49" s="759"/>
      <c r="O49" s="759"/>
      <c r="P49" s="759"/>
      <c r="Q49" s="759"/>
      <c r="R49" s="759"/>
      <c r="S49" s="759"/>
      <c r="T49" s="759"/>
      <c r="U49" s="759"/>
      <c r="V49" s="760"/>
      <c r="W49" s="128"/>
      <c r="X49" s="128"/>
      <c r="Y49" s="128"/>
      <c r="Z49" s="128"/>
      <c r="AA49" s="128"/>
      <c r="AB49" s="128"/>
      <c r="AC49" s="128"/>
      <c r="AD49" s="128"/>
      <c r="AE49" s="128"/>
      <c r="AF49" s="128"/>
    </row>
    <row r="50" spans="1:42" ht="21" customHeight="1" x14ac:dyDescent="0.2">
      <c r="A50" s="128"/>
      <c r="B50" s="761"/>
      <c r="C50" s="762"/>
      <c r="D50" s="762"/>
      <c r="E50" s="762"/>
      <c r="F50" s="762"/>
      <c r="G50" s="762"/>
      <c r="H50" s="762"/>
      <c r="I50" s="762"/>
      <c r="J50" s="762"/>
      <c r="K50" s="762"/>
      <c r="L50" s="762"/>
      <c r="M50" s="762"/>
      <c r="N50" s="762"/>
      <c r="O50" s="762"/>
      <c r="P50" s="762"/>
      <c r="Q50" s="762"/>
      <c r="R50" s="762"/>
      <c r="S50" s="762"/>
      <c r="T50" s="762"/>
      <c r="U50" s="762"/>
      <c r="V50" s="763"/>
      <c r="W50" s="128"/>
      <c r="X50" s="128"/>
      <c r="Y50" s="128"/>
      <c r="Z50" s="128"/>
      <c r="AA50" s="128"/>
      <c r="AB50" s="128"/>
      <c r="AC50" s="128"/>
      <c r="AD50" s="128"/>
      <c r="AE50" s="128"/>
      <c r="AF50" s="128"/>
    </row>
    <row r="51" spans="1:42" ht="24" customHeight="1" x14ac:dyDescent="0.2">
      <c r="A51" s="128"/>
      <c r="B51" s="782" t="s">
        <v>321</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783"/>
      <c r="AE51" s="783"/>
      <c r="AF51" s="783"/>
      <c r="AG51" s="783"/>
      <c r="AH51" s="783"/>
      <c r="AI51" s="783"/>
      <c r="AJ51" s="783"/>
      <c r="AK51" s="783"/>
      <c r="AL51" s="783"/>
      <c r="AM51" s="783"/>
      <c r="AN51" s="783"/>
      <c r="AO51" s="783"/>
      <c r="AP51" s="783"/>
    </row>
    <row r="52" spans="1:42" ht="5.25" customHeight="1" x14ac:dyDescent="0.2">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row>
    <row r="53" spans="1:42" ht="6.75" customHeight="1" x14ac:dyDescent="0.2">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row>
    <row r="54" spans="1:42" ht="15" customHeight="1" x14ac:dyDescent="0.2">
      <c r="B54" s="99"/>
      <c r="C54" s="99"/>
      <c r="D54" s="99"/>
      <c r="E54" s="107"/>
      <c r="F54" s="573" t="s">
        <v>307</v>
      </c>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L54" s="573"/>
      <c r="AM54" s="573"/>
      <c r="AN54" s="573"/>
      <c r="AO54" s="573"/>
      <c r="AP54" s="573"/>
    </row>
    <row r="55" spans="1:42" ht="21.75" customHeight="1" x14ac:dyDescent="0.2">
      <c r="B55" s="101"/>
      <c r="C55" s="101"/>
      <c r="D55" s="101"/>
      <c r="E55" s="101"/>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c r="AO55" s="573"/>
      <c r="AP55" s="573"/>
    </row>
    <row r="56" spans="1:42" ht="18" customHeight="1" x14ac:dyDescent="0.2"/>
    <row r="59" spans="1:42" ht="18" customHeight="1" x14ac:dyDescent="0.2"/>
    <row r="60" spans="1:42" ht="18" customHeight="1" x14ac:dyDescent="0.2"/>
    <row r="61" spans="1:42" ht="18" customHeight="1" x14ac:dyDescent="0.2"/>
    <row r="62" spans="1:42" ht="18" customHeight="1" x14ac:dyDescent="0.2"/>
    <row r="63" spans="1:42" ht="18" customHeight="1" x14ac:dyDescent="0.2"/>
    <row r="64" spans="1:42"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sheetData>
  <sheetProtection algorithmName="SHA-512" hashValue="z2BfeBG5DGS/lGkr3wVy3Z3W3bK5B1xRY21OyoLJOdO3Cdu1VdA1ugvddUgBiBS7G7kLgpmwrFfEoGQjv88ajA==" saltValue="cbq6d20y1Xy/a25JiRYGuw==" spinCount="100000" sheet="1" objects="1" scenarios="1"/>
  <mergeCells count="85">
    <mergeCell ref="B9:AP9"/>
    <mergeCell ref="Q36:T36"/>
    <mergeCell ref="L37:P37"/>
    <mergeCell ref="Q37:T37"/>
    <mergeCell ref="AH37:AJ37"/>
    <mergeCell ref="A21:AQ21"/>
    <mergeCell ref="O12:AQ12"/>
    <mergeCell ref="U24:X24"/>
    <mergeCell ref="U23:X23"/>
    <mergeCell ref="L35:AG35"/>
    <mergeCell ref="AC24:AH24"/>
    <mergeCell ref="AJ23:AP24"/>
    <mergeCell ref="AN37:AQ37"/>
    <mergeCell ref="AE36:AG36"/>
    <mergeCell ref="AK37:AM37"/>
    <mergeCell ref="AJ25:AP25"/>
    <mergeCell ref="AK36:AM36"/>
    <mergeCell ref="AN36:AQ36"/>
    <mergeCell ref="AH36:AJ36"/>
    <mergeCell ref="H39:K39"/>
    <mergeCell ref="Q39:T39"/>
    <mergeCell ref="U37:Z37"/>
    <mergeCell ref="AN39:AQ39"/>
    <mergeCell ref="AK39:AM39"/>
    <mergeCell ref="AN38:AQ38"/>
    <mergeCell ref="AE39:AG39"/>
    <mergeCell ref="AH39:AJ39"/>
    <mergeCell ref="L39:P39"/>
    <mergeCell ref="B43:AP43"/>
    <mergeCell ref="AE41:AG41"/>
    <mergeCell ref="AK40:AM40"/>
    <mergeCell ref="AH40:AJ40"/>
    <mergeCell ref="AE40:AG40"/>
    <mergeCell ref="AN40:AQ40"/>
    <mergeCell ref="AK41:AM41"/>
    <mergeCell ref="H40:K40"/>
    <mergeCell ref="U40:Z40"/>
    <mergeCell ref="B51:AP51"/>
    <mergeCell ref="F54:AP55"/>
    <mergeCell ref="B34:AP34"/>
    <mergeCell ref="AA37:AD37"/>
    <mergeCell ref="U39:Z39"/>
    <mergeCell ref="AA39:AD39"/>
    <mergeCell ref="AA40:AD40"/>
    <mergeCell ref="U38:Z38"/>
    <mergeCell ref="L40:P40"/>
    <mergeCell ref="AA41:AD41"/>
    <mergeCell ref="AH41:AJ41"/>
    <mergeCell ref="Q40:T40"/>
    <mergeCell ref="A37:G38"/>
    <mergeCell ref="Q41:T41"/>
    <mergeCell ref="AN41:AQ41"/>
    <mergeCell ref="I42:W42"/>
    <mergeCell ref="U25:X25"/>
    <mergeCell ref="Y25:AB25"/>
    <mergeCell ref="B46:V46"/>
    <mergeCell ref="B47:V50"/>
    <mergeCell ref="L38:P38"/>
    <mergeCell ref="B30:AQ30"/>
    <mergeCell ref="U36:Z36"/>
    <mergeCell ref="L36:P36"/>
    <mergeCell ref="L41:P41"/>
    <mergeCell ref="AH38:AJ38"/>
    <mergeCell ref="Q38:T38"/>
    <mergeCell ref="AC25:AH25"/>
    <mergeCell ref="A36:K36"/>
    <mergeCell ref="U41:Z41"/>
    <mergeCell ref="A41:K41"/>
    <mergeCell ref="A39:G40"/>
    <mergeCell ref="A1:AQ1"/>
    <mergeCell ref="A11:AQ11"/>
    <mergeCell ref="H37:K37"/>
    <mergeCell ref="H38:K38"/>
    <mergeCell ref="A28:AQ28"/>
    <mergeCell ref="B5:AP5"/>
    <mergeCell ref="A33:AQ33"/>
    <mergeCell ref="AA38:AD38"/>
    <mergeCell ref="AA36:AD36"/>
    <mergeCell ref="Y23:AB23"/>
    <mergeCell ref="Y24:AB24"/>
    <mergeCell ref="B7:AP7"/>
    <mergeCell ref="AE37:AG37"/>
    <mergeCell ref="AE38:AG38"/>
    <mergeCell ref="AC23:AH23"/>
    <mergeCell ref="AK38:AM38"/>
  </mergeCells>
  <phoneticPr fontId="0" type="noConversion"/>
  <printOptions horizontalCentered="1"/>
  <pageMargins left="0.39370078740157483" right="0.39370078740157483" top="0.19685039370078741" bottom="0.19685039370078741" header="0.51181102362204722" footer="0.39370078740157483"/>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U374"/>
  <sheetViews>
    <sheetView showGridLines="0" showZeros="0" workbookViewId="0">
      <selection activeCell="AU37" sqref="AU37"/>
    </sheetView>
  </sheetViews>
  <sheetFormatPr baseColWidth="10" defaultRowHeight="12.75" x14ac:dyDescent="0.2"/>
  <cols>
    <col min="1" max="1" width="1.28515625" style="73" customWidth="1"/>
    <col min="2" max="42" width="2.28515625" style="73" customWidth="1"/>
    <col min="43" max="43" width="1.28515625" style="73" customWidth="1"/>
    <col min="44" max="16384" width="11.42578125" style="73"/>
  </cols>
  <sheetData>
    <row r="1" spans="1:43" s="101" customFormat="1" ht="21.75" customHeight="1" x14ac:dyDescent="0.2">
      <c r="A1" s="727" t="s">
        <v>133</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727"/>
      <c r="AN1" s="727"/>
      <c r="AO1" s="727"/>
      <c r="AP1" s="727"/>
      <c r="AQ1" s="727"/>
    </row>
    <row r="2" spans="1:43" ht="21" customHeight="1" x14ac:dyDescent="0.25">
      <c r="I2" s="105" t="s">
        <v>30</v>
      </c>
      <c r="J2" s="101"/>
      <c r="K2" s="105"/>
      <c r="L2" s="101"/>
      <c r="M2" s="106"/>
      <c r="N2" s="106"/>
      <c r="O2" s="106"/>
      <c r="P2" s="107"/>
      <c r="Q2" s="258">
        <f>+Couverture!O17</f>
        <v>0</v>
      </c>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row>
    <row r="3" spans="1:43" ht="21" customHeight="1" x14ac:dyDescent="0.25">
      <c r="I3" s="108" t="s">
        <v>31</v>
      </c>
      <c r="J3" s="99"/>
      <c r="K3" s="106"/>
      <c r="L3" s="106"/>
      <c r="M3" s="106"/>
      <c r="N3" s="259">
        <f>+Couverture!U19</f>
        <v>0</v>
      </c>
      <c r="O3" s="237"/>
      <c r="P3" s="238"/>
      <c r="Q3" s="237"/>
      <c r="R3" s="237"/>
      <c r="S3" s="237"/>
      <c r="T3" s="239"/>
      <c r="U3" s="239"/>
      <c r="V3" s="239"/>
      <c r="W3" s="239"/>
      <c r="X3" s="239"/>
      <c r="Y3" s="239"/>
      <c r="Z3" s="239"/>
      <c r="AA3" s="239"/>
      <c r="AB3" s="239"/>
      <c r="AC3" s="239"/>
      <c r="AD3" s="239"/>
      <c r="AE3" s="239"/>
      <c r="AF3" s="74"/>
      <c r="AG3" s="76" t="s">
        <v>32</v>
      </c>
      <c r="AH3" s="77"/>
      <c r="AI3" s="74"/>
      <c r="AJ3" s="74"/>
      <c r="AK3" s="79" t="str">
        <f>'Fiche 0'!AK3</f>
        <v>2019 / 2020</v>
      </c>
      <c r="AL3" s="75"/>
      <c r="AM3" s="75"/>
      <c r="AN3" s="75"/>
      <c r="AO3" s="75"/>
      <c r="AP3" s="75"/>
    </row>
    <row r="4" spans="1:43" ht="27" customHeight="1" x14ac:dyDescent="0.25">
      <c r="A4" s="101"/>
      <c r="B4" s="101"/>
      <c r="C4" s="101"/>
      <c r="D4" s="101"/>
      <c r="E4" s="101"/>
      <c r="F4" s="101"/>
      <c r="G4" s="101"/>
      <c r="H4" s="101"/>
      <c r="I4" s="101"/>
      <c r="J4" s="99"/>
      <c r="K4" s="99"/>
      <c r="L4" s="99"/>
      <c r="M4" s="99"/>
      <c r="N4" s="99"/>
      <c r="O4" s="99"/>
      <c r="P4" s="99"/>
      <c r="Q4" s="99"/>
      <c r="R4" s="99"/>
      <c r="S4" s="99"/>
      <c r="T4" s="99"/>
      <c r="U4" s="101"/>
      <c r="V4" s="101"/>
      <c r="W4" s="101"/>
      <c r="X4" s="101"/>
      <c r="Y4" s="101"/>
      <c r="Z4" s="101"/>
      <c r="AA4" s="101"/>
      <c r="AB4" s="101"/>
      <c r="AC4" s="101"/>
      <c r="AD4" s="101"/>
      <c r="AE4" s="101"/>
      <c r="AF4" s="99"/>
      <c r="AG4" s="99"/>
      <c r="AH4" s="101"/>
      <c r="AI4" s="99"/>
      <c r="AJ4" s="99"/>
      <c r="AK4" s="101"/>
      <c r="AL4" s="101"/>
      <c r="AM4" s="101"/>
      <c r="AN4" s="101"/>
      <c r="AO4" s="101"/>
      <c r="AP4" s="109" t="s">
        <v>20</v>
      </c>
      <c r="AQ4" s="101"/>
    </row>
    <row r="5" spans="1:43" ht="24" customHeight="1" x14ac:dyDescent="0.2">
      <c r="A5" s="101"/>
      <c r="B5" s="862" t="s">
        <v>49</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62"/>
      <c r="AM5" s="862"/>
      <c r="AN5" s="862"/>
      <c r="AO5" s="862"/>
      <c r="AP5" s="862"/>
      <c r="AQ5" s="101"/>
    </row>
    <row r="6" spans="1:43" ht="15" x14ac:dyDescent="0.2">
      <c r="A6" s="733" t="s">
        <v>55</v>
      </c>
      <c r="B6" s="734"/>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5"/>
    </row>
    <row r="7" spans="1:43" ht="3" customHeight="1" x14ac:dyDescent="0.2">
      <c r="A7" s="80"/>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81"/>
    </row>
    <row r="8" spans="1:43" ht="18" customHeight="1" x14ac:dyDescent="0.2">
      <c r="A8" s="80"/>
      <c r="B8" s="100" t="s">
        <v>83</v>
      </c>
      <c r="C8" s="96"/>
      <c r="D8" s="96"/>
      <c r="E8" s="96"/>
      <c r="F8" s="96"/>
      <c r="G8" s="96"/>
      <c r="H8" s="96"/>
      <c r="I8" s="96"/>
      <c r="J8" s="96"/>
      <c r="K8" s="96"/>
      <c r="L8" s="96"/>
      <c r="M8" s="96"/>
      <c r="N8" s="96"/>
      <c r="O8" s="96"/>
      <c r="P8" s="371"/>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81"/>
    </row>
    <row r="9" spans="1:43" ht="18" customHeight="1" x14ac:dyDescent="0.2">
      <c r="A9" s="80"/>
      <c r="B9" s="103" t="s">
        <v>41</v>
      </c>
      <c r="C9" s="104"/>
      <c r="D9" s="104"/>
      <c r="E9" s="104"/>
      <c r="F9" s="104"/>
      <c r="G9" s="104"/>
      <c r="H9" s="104"/>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251"/>
    </row>
    <row r="10" spans="1:43" ht="18" customHeight="1" x14ac:dyDescent="0.2">
      <c r="A10" s="80"/>
      <c r="B10" s="82"/>
      <c r="C10" s="83"/>
      <c r="D10" s="83"/>
      <c r="E10" s="83"/>
      <c r="F10" s="83"/>
      <c r="G10" s="83"/>
      <c r="H10" s="83"/>
      <c r="I10" s="289"/>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1"/>
    </row>
    <row r="11" spans="1:43" ht="18" customHeight="1" x14ac:dyDescent="0.2">
      <c r="A11" s="80"/>
      <c r="B11" s="103" t="s">
        <v>134</v>
      </c>
      <c r="C11" s="104"/>
      <c r="D11" s="104"/>
      <c r="E11" s="104"/>
      <c r="F11" s="104"/>
      <c r="G11" s="104"/>
      <c r="H11" s="863"/>
      <c r="I11" s="863"/>
      <c r="J11" s="863"/>
      <c r="K11" s="863"/>
      <c r="L11" s="863"/>
      <c r="M11" s="863"/>
      <c r="N11" s="863"/>
      <c r="O11" s="863"/>
      <c r="P11" s="863"/>
      <c r="Q11" s="863"/>
      <c r="R11" s="82"/>
      <c r="S11" s="82"/>
      <c r="T11" s="82"/>
      <c r="U11" s="83"/>
      <c r="V11" s="83"/>
      <c r="W11" s="83"/>
      <c r="X11" s="83"/>
      <c r="Y11" s="83"/>
      <c r="Z11" s="83"/>
      <c r="AA11" s="83"/>
      <c r="AB11" s="83"/>
      <c r="AC11" s="83"/>
      <c r="AD11" s="83"/>
      <c r="AE11" s="83"/>
      <c r="AF11" s="83"/>
      <c r="AG11" s="83"/>
      <c r="AH11" s="83"/>
      <c r="AI11" s="83"/>
      <c r="AJ11" s="83"/>
      <c r="AK11" s="83"/>
      <c r="AL11" s="83"/>
      <c r="AM11" s="83"/>
      <c r="AN11" s="83"/>
      <c r="AO11" s="83"/>
      <c r="AP11" s="83"/>
      <c r="AQ11" s="251"/>
    </row>
    <row r="12" spans="1:43" ht="18" customHeight="1" x14ac:dyDescent="0.2">
      <c r="A12" s="80"/>
      <c r="B12" s="103" t="s">
        <v>42</v>
      </c>
      <c r="C12" s="104"/>
      <c r="D12" s="104"/>
      <c r="E12" s="104"/>
      <c r="F12" s="83"/>
      <c r="G12" s="665"/>
      <c r="H12" s="864"/>
      <c r="I12" s="864"/>
      <c r="J12" s="864"/>
      <c r="K12" s="864"/>
      <c r="L12" s="864"/>
      <c r="M12" s="864"/>
      <c r="N12" s="864"/>
      <c r="O12" s="864"/>
      <c r="P12" s="864"/>
      <c r="Q12" s="864"/>
      <c r="R12" s="77"/>
      <c r="S12" s="77"/>
      <c r="T12" s="83" t="s">
        <v>139</v>
      </c>
      <c r="U12" s="83"/>
      <c r="V12" s="83"/>
      <c r="W12" s="83"/>
      <c r="X12" s="83"/>
      <c r="Y12" s="83"/>
      <c r="Z12" s="83"/>
      <c r="AA12" s="665"/>
      <c r="AB12" s="864"/>
      <c r="AC12" s="864"/>
      <c r="AD12" s="864"/>
      <c r="AE12" s="864"/>
      <c r="AF12" s="864"/>
      <c r="AG12" s="864"/>
      <c r="AH12" s="864"/>
      <c r="AI12" s="864"/>
      <c r="AJ12" s="864"/>
      <c r="AK12" s="864"/>
      <c r="AL12" s="864"/>
      <c r="AM12" s="864"/>
      <c r="AN12" s="864"/>
      <c r="AO12" s="864"/>
      <c r="AP12" s="864"/>
      <c r="AQ12" s="81"/>
    </row>
    <row r="13" spans="1:43" ht="3" customHeight="1" x14ac:dyDescent="0.2">
      <c r="A13" s="84"/>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6"/>
    </row>
    <row r="14" spans="1:43" ht="9" customHeight="1" x14ac:dyDescent="0.2"/>
    <row r="15" spans="1:43" ht="18" customHeight="1" x14ac:dyDescent="0.2">
      <c r="A15" s="856" t="s">
        <v>52</v>
      </c>
      <c r="B15" s="857"/>
      <c r="C15" s="857"/>
      <c r="D15" s="857"/>
      <c r="E15" s="857"/>
      <c r="F15" s="857"/>
      <c r="G15" s="857"/>
      <c r="H15" s="857"/>
      <c r="I15" s="857"/>
      <c r="J15" s="857"/>
      <c r="K15" s="857"/>
      <c r="L15" s="857"/>
      <c r="M15" s="857"/>
      <c r="N15" s="857"/>
      <c r="O15" s="857"/>
      <c r="P15" s="857"/>
      <c r="Q15" s="857"/>
      <c r="R15" s="857"/>
      <c r="S15" s="857"/>
      <c r="T15" s="857"/>
      <c r="U15" s="857"/>
      <c r="V15" s="857"/>
      <c r="W15" s="857"/>
      <c r="X15" s="857"/>
      <c r="Y15" s="857"/>
      <c r="Z15" s="857"/>
      <c r="AA15" s="857"/>
      <c r="AB15" s="857"/>
      <c r="AC15" s="857"/>
      <c r="AD15" s="857"/>
      <c r="AE15" s="857"/>
      <c r="AF15" s="857"/>
      <c r="AG15" s="857"/>
      <c r="AH15" s="857"/>
      <c r="AI15" s="857"/>
      <c r="AJ15" s="857"/>
      <c r="AK15" s="857"/>
      <c r="AL15" s="857"/>
      <c r="AM15" s="857"/>
      <c r="AN15" s="857"/>
      <c r="AO15" s="857"/>
      <c r="AP15" s="857"/>
      <c r="AQ15" s="858"/>
    </row>
    <row r="16" spans="1:43" ht="3" customHeight="1" x14ac:dyDescent="0.2">
      <c r="A16" s="80"/>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81"/>
    </row>
    <row r="17" spans="1:43" ht="18" customHeight="1" x14ac:dyDescent="0.2">
      <c r="A17" s="80"/>
      <c r="B17" s="95" t="s">
        <v>84</v>
      </c>
      <c r="C17" s="96"/>
      <c r="D17" s="96"/>
      <c r="E17" s="96"/>
      <c r="F17" s="96"/>
      <c r="G17" s="96"/>
      <c r="H17" s="96"/>
      <c r="I17" s="96"/>
      <c r="J17" s="96"/>
      <c r="K17" s="96"/>
      <c r="L17" s="96"/>
      <c r="M17" s="96"/>
      <c r="N17" s="96"/>
      <c r="O17" s="96"/>
      <c r="P17" s="96"/>
      <c r="Q17" s="96"/>
      <c r="R17" s="96"/>
      <c r="S17" s="96"/>
      <c r="T17" s="96"/>
      <c r="U17" s="95"/>
      <c r="V17" s="95"/>
      <c r="W17" s="95"/>
      <c r="X17" s="97" t="s">
        <v>50</v>
      </c>
      <c r="Y17" s="98"/>
      <c r="Z17" s="879"/>
      <c r="AA17" s="880"/>
      <c r="AB17" s="880"/>
      <c r="AC17" s="881"/>
      <c r="AD17" s="88"/>
      <c r="AE17" s="95"/>
      <c r="AF17" s="95"/>
      <c r="AG17" s="95"/>
      <c r="AH17" s="95"/>
      <c r="AI17" s="95"/>
      <c r="AJ17" s="95"/>
      <c r="AK17" s="97" t="s">
        <v>51</v>
      </c>
      <c r="AL17" s="77"/>
      <c r="AM17" s="859"/>
      <c r="AN17" s="860"/>
      <c r="AO17" s="860"/>
      <c r="AP17" s="861"/>
      <c r="AQ17" s="81"/>
    </row>
    <row r="18" spans="1:43" ht="3" customHeight="1" x14ac:dyDescent="0.2">
      <c r="A18" s="80"/>
      <c r="B18" s="98"/>
      <c r="C18" s="99"/>
      <c r="D18" s="99"/>
      <c r="E18" s="99"/>
      <c r="F18" s="99"/>
      <c r="G18" s="99"/>
      <c r="H18" s="99"/>
      <c r="I18" s="99"/>
      <c r="J18" s="99"/>
      <c r="K18" s="99"/>
      <c r="L18" s="99"/>
      <c r="M18" s="99"/>
      <c r="N18" s="99"/>
      <c r="O18" s="99"/>
      <c r="P18" s="99"/>
      <c r="Q18" s="99"/>
      <c r="R18" s="99"/>
      <c r="S18" s="99"/>
      <c r="T18" s="99"/>
      <c r="U18" s="98"/>
      <c r="V18" s="98"/>
      <c r="W18" s="98"/>
      <c r="X18" s="98"/>
      <c r="Y18" s="98"/>
      <c r="Z18" s="278"/>
      <c r="AA18" s="278"/>
      <c r="AB18" s="278"/>
      <c r="AC18" s="278"/>
      <c r="AD18" s="88"/>
      <c r="AE18" s="98"/>
      <c r="AF18" s="98"/>
      <c r="AG18" s="98"/>
      <c r="AH18" s="98"/>
      <c r="AI18" s="98"/>
      <c r="AJ18" s="98"/>
      <c r="AK18" s="98"/>
      <c r="AL18" s="77"/>
      <c r="AM18" s="280"/>
      <c r="AN18" s="280"/>
      <c r="AO18" s="280"/>
      <c r="AP18" s="280"/>
      <c r="AQ18" s="81"/>
    </row>
    <row r="19" spans="1:43" ht="18" customHeight="1" x14ac:dyDescent="0.2">
      <c r="A19" s="80"/>
      <c r="B19" s="95" t="s">
        <v>172</v>
      </c>
      <c r="C19" s="96"/>
      <c r="D19" s="96"/>
      <c r="E19" s="96"/>
      <c r="F19" s="96"/>
      <c r="G19" s="96"/>
      <c r="H19" s="96"/>
      <c r="I19" s="96"/>
      <c r="J19" s="96"/>
      <c r="K19" s="96"/>
      <c r="L19" s="96"/>
      <c r="M19" s="96"/>
      <c r="N19" s="96"/>
      <c r="O19" s="96"/>
      <c r="P19" s="96"/>
      <c r="Q19" s="96"/>
      <c r="R19" s="96"/>
      <c r="S19" s="96"/>
      <c r="T19" s="96"/>
      <c r="U19" s="95"/>
      <c r="V19" s="95"/>
      <c r="W19" s="95"/>
      <c r="X19" s="97" t="s">
        <v>50</v>
      </c>
      <c r="Y19" s="98"/>
      <c r="Z19" s="879"/>
      <c r="AA19" s="880"/>
      <c r="AB19" s="880"/>
      <c r="AC19" s="881"/>
      <c r="AD19" s="88"/>
      <c r="AE19" s="95"/>
      <c r="AF19" s="95"/>
      <c r="AG19" s="95"/>
      <c r="AH19" s="95"/>
      <c r="AI19" s="95"/>
      <c r="AJ19" s="95"/>
      <c r="AK19" s="97" t="s">
        <v>51</v>
      </c>
      <c r="AL19" s="77"/>
      <c r="AM19" s="859"/>
      <c r="AN19" s="860"/>
      <c r="AO19" s="860"/>
      <c r="AP19" s="861"/>
      <c r="AQ19" s="81"/>
    </row>
    <row r="20" spans="1:43" ht="3" customHeight="1" x14ac:dyDescent="0.2">
      <c r="A20" s="80"/>
      <c r="B20" s="98"/>
      <c r="C20" s="99"/>
      <c r="D20" s="99"/>
      <c r="E20" s="99"/>
      <c r="F20" s="99"/>
      <c r="G20" s="99"/>
      <c r="H20" s="99"/>
      <c r="I20" s="99"/>
      <c r="J20" s="99"/>
      <c r="K20" s="99"/>
      <c r="L20" s="99"/>
      <c r="M20" s="99"/>
      <c r="N20" s="99"/>
      <c r="O20" s="99"/>
      <c r="P20" s="99"/>
      <c r="Q20" s="99"/>
      <c r="R20" s="99"/>
      <c r="S20" s="99"/>
      <c r="T20" s="99"/>
      <c r="U20" s="99"/>
      <c r="V20" s="99"/>
      <c r="W20" s="99"/>
      <c r="X20" s="99"/>
      <c r="Y20" s="99"/>
      <c r="Z20" s="279"/>
      <c r="AA20" s="279"/>
      <c r="AB20" s="279"/>
      <c r="AC20" s="279"/>
      <c r="AD20" s="77"/>
      <c r="AE20" s="99"/>
      <c r="AF20" s="99"/>
      <c r="AG20" s="99"/>
      <c r="AH20" s="99"/>
      <c r="AI20" s="99"/>
      <c r="AJ20" s="99"/>
      <c r="AK20" s="99"/>
      <c r="AL20" s="77"/>
      <c r="AM20" s="77"/>
      <c r="AN20" s="77"/>
      <c r="AO20" s="77"/>
      <c r="AP20" s="77"/>
      <c r="AQ20" s="81"/>
    </row>
    <row r="21" spans="1:43" ht="18" customHeight="1" x14ac:dyDescent="0.2">
      <c r="A21" s="80"/>
      <c r="B21" s="95" t="s">
        <v>140</v>
      </c>
      <c r="C21" s="96"/>
      <c r="D21" s="96"/>
      <c r="E21" s="96"/>
      <c r="F21" s="96"/>
      <c r="G21" s="96"/>
      <c r="H21" s="96"/>
      <c r="I21" s="96"/>
      <c r="J21" s="96"/>
      <c r="K21" s="96"/>
      <c r="L21" s="96"/>
      <c r="M21" s="96"/>
      <c r="N21" s="96"/>
      <c r="O21" s="96"/>
      <c r="P21" s="96"/>
      <c r="Q21" s="96"/>
      <c r="R21" s="96"/>
      <c r="S21" s="96"/>
      <c r="T21" s="96"/>
      <c r="U21" s="96"/>
      <c r="V21" s="96"/>
      <c r="W21" s="96"/>
      <c r="X21" s="96"/>
      <c r="Y21" s="99"/>
      <c r="Z21" s="868">
        <v>0</v>
      </c>
      <c r="AA21" s="869"/>
      <c r="AB21" s="869"/>
      <c r="AC21" s="870"/>
      <c r="AD21" s="77"/>
      <c r="AE21" s="99"/>
      <c r="AF21" s="99"/>
      <c r="AG21" s="99"/>
      <c r="AH21" s="99"/>
      <c r="AI21" s="99"/>
      <c r="AJ21" s="99"/>
      <c r="AK21" s="99"/>
      <c r="AL21" s="77"/>
      <c r="AM21" s="77"/>
      <c r="AN21" s="77"/>
      <c r="AO21" s="77"/>
      <c r="AP21" s="77"/>
      <c r="AQ21" s="81"/>
    </row>
    <row r="22" spans="1:43" ht="3" customHeight="1" x14ac:dyDescent="0.2">
      <c r="A22" s="80"/>
      <c r="B22" s="98"/>
      <c r="C22" s="99"/>
      <c r="D22" s="99"/>
      <c r="E22" s="99"/>
      <c r="F22" s="99"/>
      <c r="G22" s="99"/>
      <c r="H22" s="99"/>
      <c r="I22" s="99"/>
      <c r="J22" s="99"/>
      <c r="K22" s="99"/>
      <c r="L22" s="99"/>
      <c r="M22" s="99"/>
      <c r="N22" s="99"/>
      <c r="O22" s="99"/>
      <c r="P22" s="99"/>
      <c r="Q22" s="99"/>
      <c r="R22" s="99"/>
      <c r="S22" s="99"/>
      <c r="T22" s="99"/>
      <c r="U22" s="99"/>
      <c r="V22" s="99"/>
      <c r="W22" s="99"/>
      <c r="X22" s="99"/>
      <c r="Y22" s="99"/>
      <c r="Z22" s="279"/>
      <c r="AA22" s="279"/>
      <c r="AB22" s="279"/>
      <c r="AC22" s="279"/>
      <c r="AD22" s="77"/>
      <c r="AE22" s="99"/>
      <c r="AF22" s="99"/>
      <c r="AG22" s="99"/>
      <c r="AH22" s="99"/>
      <c r="AI22" s="99"/>
      <c r="AJ22" s="99"/>
      <c r="AK22" s="99"/>
      <c r="AL22" s="77"/>
      <c r="AM22" s="77"/>
      <c r="AN22" s="77"/>
      <c r="AO22" s="77"/>
      <c r="AP22" s="77"/>
      <c r="AQ22" s="81"/>
    </row>
    <row r="23" spans="1:43" ht="18" customHeight="1" x14ac:dyDescent="0.2">
      <c r="A23" s="80"/>
      <c r="B23" s="100" t="s">
        <v>53</v>
      </c>
      <c r="C23" s="96"/>
      <c r="D23" s="96"/>
      <c r="E23" s="96"/>
      <c r="F23" s="96"/>
      <c r="G23" s="96"/>
      <c r="H23" s="96"/>
      <c r="I23" s="96"/>
      <c r="J23" s="96"/>
      <c r="K23" s="96"/>
      <c r="L23" s="96"/>
      <c r="M23" s="96"/>
      <c r="N23" s="96"/>
      <c r="O23" s="96"/>
      <c r="P23" s="96"/>
      <c r="Q23" s="96"/>
      <c r="R23" s="96"/>
      <c r="S23" s="96"/>
      <c r="T23" s="96"/>
      <c r="U23" s="96"/>
      <c r="V23" s="96"/>
      <c r="W23" s="96"/>
      <c r="X23" s="96"/>
      <c r="Y23" s="99"/>
      <c r="Z23" s="871">
        <v>0</v>
      </c>
      <c r="AA23" s="872"/>
      <c r="AB23" s="872"/>
      <c r="AC23" s="873"/>
      <c r="AD23" s="77"/>
      <c r="AE23" s="99"/>
      <c r="AF23" s="99"/>
      <c r="AG23" s="99"/>
      <c r="AH23" s="101"/>
      <c r="AI23" s="99"/>
      <c r="AJ23" s="99"/>
      <c r="AK23" s="99"/>
      <c r="AL23" s="77"/>
      <c r="AM23" s="77"/>
      <c r="AN23" s="77"/>
      <c r="AO23" s="77"/>
      <c r="AP23" s="77"/>
      <c r="AQ23" s="81"/>
    </row>
    <row r="24" spans="1:43" ht="3" customHeight="1" x14ac:dyDescent="0.2">
      <c r="A24" s="84"/>
      <c r="B24" s="90"/>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102"/>
      <c r="AF24" s="102"/>
      <c r="AG24" s="102"/>
      <c r="AH24" s="102"/>
      <c r="AI24" s="102"/>
      <c r="AJ24" s="102"/>
      <c r="AK24" s="102"/>
      <c r="AL24" s="85"/>
      <c r="AM24" s="85"/>
      <c r="AN24" s="85"/>
      <c r="AO24" s="85"/>
      <c r="AP24" s="85"/>
      <c r="AQ24" s="86"/>
    </row>
    <row r="25" spans="1:43" ht="9" customHeight="1" x14ac:dyDescent="0.2"/>
    <row r="26" spans="1:43" ht="18" customHeight="1" x14ac:dyDescent="0.2">
      <c r="A26" s="733" t="s">
        <v>81</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5"/>
    </row>
    <row r="27" spans="1:43" ht="30.75" customHeight="1" x14ac:dyDescent="0.2">
      <c r="A27" s="110"/>
      <c r="B27" s="867" t="s">
        <v>141</v>
      </c>
      <c r="C27" s="675"/>
      <c r="D27" s="675"/>
      <c r="E27" s="675"/>
      <c r="F27" s="675"/>
      <c r="G27" s="675"/>
      <c r="H27" s="675"/>
      <c r="I27" s="675"/>
      <c r="J27" s="675"/>
      <c r="K27" s="675"/>
      <c r="L27" s="675"/>
      <c r="M27" s="675"/>
      <c r="N27" s="675"/>
      <c r="O27" s="675"/>
      <c r="P27" s="675"/>
      <c r="Q27" s="675"/>
      <c r="R27" s="675"/>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676"/>
      <c r="AP27" s="676"/>
      <c r="AQ27" s="111"/>
    </row>
    <row r="28" spans="1:43" ht="30" customHeight="1" x14ac:dyDescent="0.2">
      <c r="A28" s="865" t="s">
        <v>82</v>
      </c>
      <c r="B28" s="866"/>
      <c r="C28" s="866"/>
      <c r="D28" s="866"/>
      <c r="E28" s="866"/>
      <c r="F28" s="866"/>
      <c r="G28" s="866"/>
      <c r="H28" s="866"/>
      <c r="I28" s="866"/>
      <c r="J28" s="866"/>
      <c r="K28" s="866"/>
      <c r="L28" s="866"/>
      <c r="M28" s="866" t="s">
        <v>29</v>
      </c>
      <c r="N28" s="866"/>
      <c r="O28" s="866"/>
      <c r="P28" s="866"/>
      <c r="Q28" s="866"/>
      <c r="R28" s="866"/>
      <c r="S28" s="874" t="s">
        <v>423</v>
      </c>
      <c r="T28" s="875"/>
      <c r="U28" s="875"/>
      <c r="V28" s="875"/>
      <c r="W28" s="876"/>
      <c r="X28" s="874" t="s">
        <v>424</v>
      </c>
      <c r="Y28" s="875"/>
      <c r="Z28" s="875"/>
      <c r="AA28" s="875"/>
      <c r="AB28" s="876"/>
      <c r="AC28" s="874" t="s">
        <v>28</v>
      </c>
      <c r="AD28" s="875"/>
      <c r="AE28" s="875"/>
      <c r="AF28" s="875"/>
      <c r="AG28" s="876"/>
      <c r="AH28" s="882" t="s">
        <v>33</v>
      </c>
      <c r="AI28" s="864"/>
      <c r="AJ28" s="864"/>
      <c r="AK28" s="864"/>
      <c r="AL28" s="864"/>
      <c r="AM28" s="864"/>
      <c r="AN28" s="864"/>
      <c r="AO28" s="864"/>
      <c r="AP28" s="864"/>
      <c r="AQ28" s="883"/>
    </row>
    <row r="29" spans="1:43" ht="18" customHeight="1" x14ac:dyDescent="0.2">
      <c r="A29" s="877" t="s">
        <v>330</v>
      </c>
      <c r="B29" s="878"/>
      <c r="C29" s="878"/>
      <c r="D29" s="878"/>
      <c r="E29" s="878"/>
      <c r="F29" s="878"/>
      <c r="G29" s="878"/>
      <c r="H29" s="878"/>
      <c r="I29" s="878"/>
      <c r="J29" s="878"/>
      <c r="K29" s="878"/>
      <c r="L29" s="878"/>
      <c r="M29" s="878" t="s">
        <v>27</v>
      </c>
      <c r="N29" s="878"/>
      <c r="O29" s="878"/>
      <c r="P29" s="878"/>
      <c r="Q29" s="878"/>
      <c r="R29" s="878"/>
      <c r="S29" s="853"/>
      <c r="T29" s="854"/>
      <c r="U29" s="854"/>
      <c r="V29" s="854"/>
      <c r="W29" s="855"/>
      <c r="X29" s="853"/>
      <c r="Y29" s="854"/>
      <c r="Z29" s="854"/>
      <c r="AA29" s="854"/>
      <c r="AB29" s="855"/>
      <c r="AC29" s="853"/>
      <c r="AD29" s="854"/>
      <c r="AE29" s="854"/>
      <c r="AF29" s="854"/>
      <c r="AG29" s="855"/>
      <c r="AH29" s="848">
        <f>SUM(S29:AG29)</f>
        <v>0</v>
      </c>
      <c r="AI29" s="851"/>
      <c r="AJ29" s="851"/>
      <c r="AK29" s="851"/>
      <c r="AL29" s="851"/>
      <c r="AM29" s="851"/>
      <c r="AN29" s="851"/>
      <c r="AO29" s="851"/>
      <c r="AP29" s="851"/>
      <c r="AQ29" s="852"/>
    </row>
    <row r="30" spans="1:43" ht="18" customHeight="1" x14ac:dyDescent="0.2">
      <c r="A30" s="877"/>
      <c r="B30" s="878"/>
      <c r="C30" s="878"/>
      <c r="D30" s="878"/>
      <c r="E30" s="878"/>
      <c r="F30" s="878"/>
      <c r="G30" s="878"/>
      <c r="H30" s="878"/>
      <c r="I30" s="878"/>
      <c r="J30" s="878"/>
      <c r="K30" s="878"/>
      <c r="L30" s="878"/>
      <c r="M30" s="878" t="s">
        <v>26</v>
      </c>
      <c r="N30" s="878"/>
      <c r="O30" s="878"/>
      <c r="P30" s="878"/>
      <c r="Q30" s="878"/>
      <c r="R30" s="878"/>
      <c r="S30" s="853"/>
      <c r="T30" s="854"/>
      <c r="U30" s="854"/>
      <c r="V30" s="854"/>
      <c r="W30" s="855"/>
      <c r="X30" s="853"/>
      <c r="Y30" s="854"/>
      <c r="Z30" s="854"/>
      <c r="AA30" s="854"/>
      <c r="AB30" s="855"/>
      <c r="AC30" s="853"/>
      <c r="AD30" s="854"/>
      <c r="AE30" s="854"/>
      <c r="AF30" s="854"/>
      <c r="AG30" s="855"/>
      <c r="AH30" s="848">
        <f>SUM(S30:AG30)</f>
        <v>0</v>
      </c>
      <c r="AI30" s="851"/>
      <c r="AJ30" s="851"/>
      <c r="AK30" s="851"/>
      <c r="AL30" s="851"/>
      <c r="AM30" s="851"/>
      <c r="AN30" s="851"/>
      <c r="AO30" s="851"/>
      <c r="AP30" s="851"/>
      <c r="AQ30" s="852"/>
    </row>
    <row r="31" spans="1:43" ht="18" customHeight="1" x14ac:dyDescent="0.2">
      <c r="A31" s="877" t="s">
        <v>331</v>
      </c>
      <c r="B31" s="878"/>
      <c r="C31" s="878"/>
      <c r="D31" s="878"/>
      <c r="E31" s="878"/>
      <c r="F31" s="878"/>
      <c r="G31" s="878"/>
      <c r="H31" s="878"/>
      <c r="I31" s="878"/>
      <c r="J31" s="878"/>
      <c r="K31" s="878"/>
      <c r="L31" s="878"/>
      <c r="M31" s="878" t="s">
        <v>27</v>
      </c>
      <c r="N31" s="878"/>
      <c r="O31" s="878"/>
      <c r="P31" s="878"/>
      <c r="Q31" s="878"/>
      <c r="R31" s="878"/>
      <c r="S31" s="853"/>
      <c r="T31" s="854"/>
      <c r="U31" s="854"/>
      <c r="V31" s="854"/>
      <c r="W31" s="855"/>
      <c r="X31" s="853"/>
      <c r="Y31" s="854"/>
      <c r="Z31" s="854"/>
      <c r="AA31" s="854"/>
      <c r="AB31" s="855"/>
      <c r="AC31" s="853"/>
      <c r="AD31" s="854"/>
      <c r="AE31" s="854"/>
      <c r="AF31" s="854"/>
      <c r="AG31" s="855"/>
      <c r="AH31" s="848">
        <f>SUM(S31:AG31)</f>
        <v>0</v>
      </c>
      <c r="AI31" s="851"/>
      <c r="AJ31" s="851"/>
      <c r="AK31" s="851"/>
      <c r="AL31" s="851"/>
      <c r="AM31" s="851"/>
      <c r="AN31" s="851"/>
      <c r="AO31" s="851"/>
      <c r="AP31" s="851"/>
      <c r="AQ31" s="852"/>
    </row>
    <row r="32" spans="1:43" ht="18" customHeight="1" x14ac:dyDescent="0.2">
      <c r="A32" s="877"/>
      <c r="B32" s="878"/>
      <c r="C32" s="878"/>
      <c r="D32" s="878"/>
      <c r="E32" s="878"/>
      <c r="F32" s="878"/>
      <c r="G32" s="878"/>
      <c r="H32" s="878"/>
      <c r="I32" s="878"/>
      <c r="J32" s="878"/>
      <c r="K32" s="878"/>
      <c r="L32" s="878"/>
      <c r="M32" s="878" t="s">
        <v>26</v>
      </c>
      <c r="N32" s="878"/>
      <c r="O32" s="878"/>
      <c r="P32" s="878"/>
      <c r="Q32" s="878"/>
      <c r="R32" s="878"/>
      <c r="S32" s="853"/>
      <c r="T32" s="854"/>
      <c r="U32" s="854"/>
      <c r="V32" s="854"/>
      <c r="W32" s="855"/>
      <c r="X32" s="853"/>
      <c r="Y32" s="854"/>
      <c r="Z32" s="854"/>
      <c r="AA32" s="854"/>
      <c r="AB32" s="855"/>
      <c r="AC32" s="853"/>
      <c r="AD32" s="854"/>
      <c r="AE32" s="854"/>
      <c r="AF32" s="854"/>
      <c r="AG32" s="855"/>
      <c r="AH32" s="848">
        <f>SUM(S32:AG32)</f>
        <v>0</v>
      </c>
      <c r="AI32" s="851"/>
      <c r="AJ32" s="851"/>
      <c r="AK32" s="851"/>
      <c r="AL32" s="851"/>
      <c r="AM32" s="851"/>
      <c r="AN32" s="851"/>
      <c r="AO32" s="851"/>
      <c r="AP32" s="851"/>
      <c r="AQ32" s="852"/>
    </row>
    <row r="33" spans="1:47" ht="18" customHeight="1" x14ac:dyDescent="0.2">
      <c r="A33" s="833" t="s">
        <v>85</v>
      </c>
      <c r="B33" s="834"/>
      <c r="C33" s="834"/>
      <c r="D33" s="834"/>
      <c r="E33" s="834"/>
      <c r="F33" s="834"/>
      <c r="G33" s="834"/>
      <c r="H33" s="834"/>
      <c r="I33" s="834"/>
      <c r="J33" s="834"/>
      <c r="K33" s="834"/>
      <c r="L33" s="834"/>
      <c r="M33" s="834"/>
      <c r="N33" s="834"/>
      <c r="O33" s="834"/>
      <c r="P33" s="834"/>
      <c r="Q33" s="834"/>
      <c r="R33" s="834"/>
      <c r="S33" s="848">
        <f>SUM(S29:W32)</f>
        <v>0</v>
      </c>
      <c r="T33" s="849"/>
      <c r="U33" s="849"/>
      <c r="V33" s="849"/>
      <c r="W33" s="850"/>
      <c r="X33" s="848">
        <f>SUM(X29:AB32)</f>
        <v>0</v>
      </c>
      <c r="Y33" s="849"/>
      <c r="Z33" s="849"/>
      <c r="AA33" s="849"/>
      <c r="AB33" s="850"/>
      <c r="AC33" s="848">
        <f>SUM(AC29:AG32)</f>
        <v>0</v>
      </c>
      <c r="AD33" s="849"/>
      <c r="AE33" s="849"/>
      <c r="AF33" s="849"/>
      <c r="AG33" s="850"/>
      <c r="AH33" s="848">
        <f>SUM(S33:AG33)</f>
        <v>0</v>
      </c>
      <c r="AI33" s="851"/>
      <c r="AJ33" s="851"/>
      <c r="AK33" s="851"/>
      <c r="AL33" s="851"/>
      <c r="AM33" s="851"/>
      <c r="AN33" s="851"/>
      <c r="AO33" s="851"/>
      <c r="AP33" s="851"/>
      <c r="AQ33" s="852"/>
    </row>
    <row r="34" spans="1:47" ht="9" customHeight="1" x14ac:dyDescent="0.2">
      <c r="A34" s="10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01"/>
    </row>
    <row r="35" spans="1:47" ht="18" customHeight="1" x14ac:dyDescent="0.2">
      <c r="A35" s="733" t="s">
        <v>165</v>
      </c>
      <c r="B35" s="734"/>
      <c r="C35" s="734"/>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734"/>
      <c r="AB35" s="734"/>
      <c r="AC35" s="734"/>
      <c r="AD35" s="734"/>
      <c r="AE35" s="734"/>
      <c r="AF35" s="734"/>
      <c r="AG35" s="734"/>
      <c r="AH35" s="734"/>
      <c r="AI35" s="734"/>
      <c r="AJ35" s="734"/>
      <c r="AK35" s="734"/>
      <c r="AL35" s="734"/>
      <c r="AM35" s="734"/>
      <c r="AN35" s="734"/>
      <c r="AO35" s="734"/>
      <c r="AP35" s="734"/>
      <c r="AQ35" s="735"/>
    </row>
    <row r="36" spans="1:47" ht="3" customHeight="1" thickBot="1" x14ac:dyDescent="0.25">
      <c r="A36" s="117"/>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251"/>
      <c r="AU36" s="73" t="s">
        <v>452</v>
      </c>
    </row>
    <row r="37" spans="1:47" s="93" customFormat="1" ht="18" customHeight="1" thickBot="1" x14ac:dyDescent="0.25">
      <c r="A37" s="113"/>
      <c r="B37" s="114" t="s">
        <v>166</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5"/>
      <c r="AI37" s="831"/>
      <c r="AJ37" s="832"/>
      <c r="AK37" s="832"/>
      <c r="AL37" s="832"/>
      <c r="AM37" s="832"/>
      <c r="AN37" s="832"/>
      <c r="AO37" s="832"/>
      <c r="AP37" s="378" t="s">
        <v>35</v>
      </c>
      <c r="AQ37" s="379"/>
    </row>
    <row r="38" spans="1:47" ht="3" customHeight="1" x14ac:dyDescent="0.2">
      <c r="A38" s="116"/>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51"/>
    </row>
    <row r="39" spans="1:47" ht="6" customHeight="1" x14ac:dyDescent="0.2">
      <c r="A39" s="117"/>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251"/>
    </row>
    <row r="40" spans="1:47" ht="18" customHeight="1" x14ac:dyDescent="0.2">
      <c r="A40" s="733" t="s">
        <v>0</v>
      </c>
      <c r="B40" s="734"/>
      <c r="C40" s="734"/>
      <c r="D40" s="734"/>
      <c r="E40" s="734"/>
      <c r="F40" s="734"/>
      <c r="G40" s="734"/>
      <c r="H40" s="734"/>
      <c r="I40" s="734"/>
      <c r="J40" s="734"/>
      <c r="K40" s="734"/>
      <c r="L40" s="734"/>
      <c r="M40" s="734"/>
      <c r="N40" s="734"/>
      <c r="O40" s="734"/>
      <c r="P40" s="734"/>
      <c r="Q40" s="734"/>
      <c r="R40" s="734"/>
      <c r="S40" s="734"/>
      <c r="T40" s="734"/>
      <c r="U40" s="734"/>
      <c r="V40" s="734"/>
      <c r="W40" s="734"/>
      <c r="X40" s="734"/>
      <c r="Y40" s="734"/>
      <c r="Z40" s="734"/>
      <c r="AA40" s="734"/>
      <c r="AB40" s="734"/>
      <c r="AC40" s="734"/>
      <c r="AD40" s="734"/>
      <c r="AE40" s="734"/>
      <c r="AF40" s="734"/>
      <c r="AG40" s="734"/>
      <c r="AH40" s="734"/>
      <c r="AI40" s="734"/>
      <c r="AJ40" s="734"/>
      <c r="AK40" s="734"/>
      <c r="AL40" s="734"/>
      <c r="AM40" s="734"/>
      <c r="AN40" s="734"/>
      <c r="AO40" s="734"/>
      <c r="AP40" s="734"/>
      <c r="AQ40" s="735"/>
    </row>
    <row r="41" spans="1:47" ht="18" customHeight="1" x14ac:dyDescent="0.2">
      <c r="A41" s="117"/>
      <c r="B41" s="96" t="s">
        <v>1</v>
      </c>
      <c r="C41" s="96"/>
      <c r="D41" s="96"/>
      <c r="E41" s="96"/>
      <c r="F41" s="96"/>
      <c r="G41" s="96"/>
      <c r="H41" s="96"/>
      <c r="I41" s="96"/>
      <c r="J41" s="96"/>
      <c r="K41" s="96"/>
      <c r="L41" s="96"/>
      <c r="M41" s="96"/>
      <c r="N41" s="96"/>
      <c r="O41" s="96"/>
      <c r="P41" s="96"/>
      <c r="Q41" s="394"/>
      <c r="R41" s="847"/>
      <c r="S41" s="845"/>
      <c r="T41" s="845"/>
      <c r="U41" s="845"/>
      <c r="V41" s="845"/>
      <c r="W41" s="845"/>
      <c r="X41" s="845"/>
      <c r="Y41" s="845"/>
      <c r="Z41" s="845"/>
      <c r="AA41" s="845"/>
      <c r="AB41" s="845"/>
      <c r="AC41" s="845"/>
      <c r="AD41" s="845"/>
      <c r="AE41" s="846"/>
      <c r="AF41" s="393"/>
      <c r="AG41" s="164"/>
      <c r="AH41" s="164"/>
      <c r="AI41" s="164"/>
      <c r="AJ41" s="164"/>
      <c r="AK41" s="164"/>
      <c r="AL41" s="164"/>
      <c r="AM41" s="164"/>
      <c r="AN41" s="164"/>
      <c r="AO41" s="164"/>
      <c r="AP41" s="164"/>
      <c r="AQ41" s="251"/>
    </row>
    <row r="42" spans="1:47" ht="4.5" customHeight="1" x14ac:dyDescent="0.2">
      <c r="A42" s="117"/>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251"/>
    </row>
    <row r="43" spans="1:47" ht="18" customHeight="1" x14ac:dyDescent="0.2">
      <c r="A43" s="117"/>
      <c r="B43" s="96" t="s">
        <v>199</v>
      </c>
      <c r="C43" s="374"/>
      <c r="D43" s="374"/>
      <c r="E43" s="374"/>
      <c r="F43" s="374"/>
      <c r="G43" s="374"/>
      <c r="H43" s="374"/>
      <c r="I43" s="374"/>
      <c r="J43" s="374"/>
      <c r="K43" s="374"/>
      <c r="L43" s="374"/>
      <c r="M43" s="374"/>
      <c r="N43" s="374"/>
      <c r="O43" s="374"/>
      <c r="P43" s="374"/>
      <c r="Q43" s="374"/>
      <c r="R43" s="374"/>
      <c r="S43" s="374"/>
      <c r="T43" s="374"/>
      <c r="U43" s="96"/>
      <c r="V43" s="374"/>
      <c r="W43" s="96" t="s">
        <v>200</v>
      </c>
      <c r="X43" s="374"/>
      <c r="Y43" s="392"/>
      <c r="Z43" s="191"/>
      <c r="AA43" s="374"/>
      <c r="AB43" s="374"/>
      <c r="AC43" s="374"/>
      <c r="AD43" s="374"/>
      <c r="AE43" s="96" t="s">
        <v>201</v>
      </c>
      <c r="AF43" s="374"/>
      <c r="AG43" s="374"/>
      <c r="AH43" s="392"/>
      <c r="AI43" s="374"/>
      <c r="AJ43" s="96"/>
      <c r="AK43" s="374"/>
      <c r="AL43" s="374"/>
      <c r="AM43" s="374"/>
      <c r="AN43" s="374"/>
      <c r="AO43" s="374"/>
      <c r="AP43" s="374"/>
      <c r="AQ43" s="251"/>
    </row>
    <row r="44" spans="1:47" ht="4.5" customHeight="1" x14ac:dyDescent="0.2">
      <c r="A44" s="117"/>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251"/>
    </row>
    <row r="45" spans="1:47" ht="18" customHeight="1" x14ac:dyDescent="0.2">
      <c r="A45" s="117"/>
      <c r="B45" s="96" t="s">
        <v>202</v>
      </c>
      <c r="C45" s="374"/>
      <c r="D45" s="374"/>
      <c r="E45" s="374"/>
      <c r="F45" s="374"/>
      <c r="G45" s="374"/>
      <c r="H45" s="374"/>
      <c r="I45" s="374"/>
      <c r="J45" s="374"/>
      <c r="K45" s="374"/>
      <c r="L45" s="374"/>
      <c r="M45" s="374"/>
      <c r="N45" s="374"/>
      <c r="O45" s="374"/>
      <c r="P45" s="374"/>
      <c r="Q45" s="374"/>
      <c r="R45" s="374"/>
      <c r="S45" s="374"/>
      <c r="T45" s="374"/>
      <c r="U45" s="374"/>
      <c r="V45" s="374"/>
      <c r="W45" s="96" t="s">
        <v>200</v>
      </c>
      <c r="X45" s="374"/>
      <c r="Y45" s="392"/>
      <c r="Z45" s="191"/>
      <c r="AA45" s="374"/>
      <c r="AB45" s="374"/>
      <c r="AC45" s="374"/>
      <c r="AD45" s="374"/>
      <c r="AE45" s="96" t="s">
        <v>201</v>
      </c>
      <c r="AF45" s="374"/>
      <c r="AG45" s="374"/>
      <c r="AH45" s="392"/>
      <c r="AI45" s="374"/>
      <c r="AJ45" s="96"/>
      <c r="AK45" s="374"/>
      <c r="AL45" s="374"/>
      <c r="AM45" s="374"/>
      <c r="AN45" s="374"/>
      <c r="AO45" s="374"/>
      <c r="AP45" s="374"/>
      <c r="AQ45" s="251"/>
    </row>
    <row r="46" spans="1:47" ht="4.5" customHeight="1" x14ac:dyDescent="0.2">
      <c r="A46" s="117"/>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251"/>
    </row>
    <row r="47" spans="1:47" ht="18" customHeight="1" x14ac:dyDescent="0.2">
      <c r="A47" s="117"/>
      <c r="B47" s="96" t="s">
        <v>203</v>
      </c>
      <c r="C47" s="374"/>
      <c r="D47" s="374"/>
      <c r="E47" s="374"/>
      <c r="F47" s="374"/>
      <c r="G47" s="374"/>
      <c r="H47" s="374"/>
      <c r="I47" s="374"/>
      <c r="J47" s="374"/>
      <c r="K47" s="374"/>
      <c r="L47" s="374"/>
      <c r="M47" s="844"/>
      <c r="N47" s="845"/>
      <c r="O47" s="845"/>
      <c r="P47" s="845"/>
      <c r="Q47" s="845"/>
      <c r="R47" s="845"/>
      <c r="S47" s="846"/>
      <c r="T47" s="39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251"/>
    </row>
    <row r="48" spans="1:47" ht="5.25" customHeight="1" x14ac:dyDescent="0.2">
      <c r="A48" s="117"/>
      <c r="B48" s="374"/>
      <c r="C48" s="374"/>
      <c r="D48" s="374"/>
      <c r="E48" s="374"/>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251"/>
    </row>
    <row r="49" spans="1:43" ht="18" customHeight="1" x14ac:dyDescent="0.2">
      <c r="A49" s="80"/>
      <c r="B49" s="835" t="s">
        <v>390</v>
      </c>
      <c r="C49" s="836"/>
      <c r="D49" s="836"/>
      <c r="E49" s="836"/>
      <c r="F49" s="836"/>
      <c r="G49" s="836"/>
      <c r="H49" s="836"/>
      <c r="I49" s="836"/>
      <c r="J49" s="836"/>
      <c r="K49" s="836"/>
      <c r="L49" s="836"/>
      <c r="M49" s="836"/>
      <c r="N49" s="836"/>
      <c r="O49" s="836"/>
      <c r="P49" s="836"/>
      <c r="Q49" s="836"/>
      <c r="R49" s="836"/>
      <c r="S49" s="836"/>
      <c r="T49" s="836"/>
      <c r="U49" s="836"/>
      <c r="V49" s="836"/>
      <c r="W49" s="836"/>
      <c r="X49" s="836"/>
      <c r="Y49" s="836"/>
      <c r="Z49" s="836"/>
      <c r="AA49" s="836"/>
      <c r="AB49" s="836"/>
      <c r="AC49" s="836"/>
      <c r="AD49" s="836"/>
      <c r="AE49" s="836"/>
      <c r="AF49" s="836"/>
      <c r="AG49" s="836"/>
      <c r="AH49" s="836"/>
      <c r="AI49" s="836"/>
      <c r="AJ49" s="836"/>
      <c r="AK49" s="836"/>
      <c r="AL49" s="836"/>
      <c r="AM49" s="836"/>
      <c r="AN49" s="836"/>
      <c r="AO49" s="836"/>
      <c r="AP49" s="836"/>
      <c r="AQ49" s="837"/>
    </row>
    <row r="50" spans="1:43" ht="5.25" customHeight="1" thickBot="1" x14ac:dyDescent="0.25">
      <c r="A50" s="80"/>
      <c r="B50" s="374"/>
      <c r="C50" s="374"/>
      <c r="D50" s="374"/>
      <c r="E50" s="374"/>
      <c r="F50" s="374"/>
      <c r="G50" s="374"/>
      <c r="H50" s="374"/>
      <c r="I50" s="374"/>
      <c r="J50" s="374"/>
      <c r="K50" s="374"/>
      <c r="L50" s="374"/>
      <c r="M50" s="374"/>
      <c r="N50" s="374"/>
      <c r="O50" s="374"/>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4"/>
      <c r="AP50" s="374"/>
      <c r="AQ50" s="251"/>
    </row>
    <row r="51" spans="1:43" ht="18" customHeight="1" thickBot="1" x14ac:dyDescent="0.3">
      <c r="A51" s="80"/>
      <c r="B51" s="374"/>
      <c r="C51" s="376" t="s">
        <v>389</v>
      </c>
      <c r="D51" s="374"/>
      <c r="E51" s="374"/>
      <c r="F51" s="374"/>
      <c r="G51" s="374"/>
      <c r="H51" s="374"/>
      <c r="I51" s="374"/>
      <c r="J51" s="374"/>
      <c r="K51" s="374"/>
      <c r="L51" s="374"/>
      <c r="M51" s="374"/>
      <c r="N51" s="374"/>
      <c r="P51" s="375"/>
      <c r="Q51" s="375"/>
      <c r="R51" s="375" t="s">
        <v>310</v>
      </c>
      <c r="S51" s="318"/>
      <c r="T51" s="318"/>
      <c r="U51" s="841"/>
      <c r="V51" s="842"/>
      <c r="W51" s="842"/>
      <c r="X51" s="842"/>
      <c r="Y51" s="842"/>
      <c r="Z51" s="842"/>
      <c r="AA51" s="843"/>
      <c r="AB51" s="380"/>
      <c r="AC51" s="375"/>
      <c r="AD51" s="375" t="s">
        <v>311</v>
      </c>
      <c r="AE51" s="318"/>
      <c r="AF51" s="318"/>
      <c r="AG51" s="318"/>
      <c r="AH51" s="838"/>
      <c r="AI51" s="839"/>
      <c r="AJ51" s="839"/>
      <c r="AK51" s="839"/>
      <c r="AL51" s="839"/>
      <c r="AM51" s="839"/>
      <c r="AN51" s="840"/>
      <c r="AO51" s="374"/>
      <c r="AP51" s="374"/>
      <c r="AQ51" s="251"/>
    </row>
    <row r="52" spans="1:43" ht="18" customHeight="1" thickBot="1" x14ac:dyDescent="0.3">
      <c r="A52" s="80"/>
      <c r="B52" s="374"/>
      <c r="C52" s="376" t="s">
        <v>388</v>
      </c>
      <c r="D52" s="374"/>
      <c r="E52" s="374"/>
      <c r="F52" s="374"/>
      <c r="G52" s="374"/>
      <c r="H52" s="374"/>
      <c r="I52" s="374"/>
      <c r="J52" s="374"/>
      <c r="K52" s="374"/>
      <c r="L52" s="374"/>
      <c r="M52" s="374"/>
      <c r="N52" s="374"/>
      <c r="P52" s="375"/>
      <c r="Q52" s="375"/>
      <c r="R52" s="375" t="s">
        <v>310</v>
      </c>
      <c r="S52" s="318"/>
      <c r="T52" s="318"/>
      <c r="U52" s="841"/>
      <c r="V52" s="842"/>
      <c r="W52" s="842"/>
      <c r="X52" s="842"/>
      <c r="Y52" s="842"/>
      <c r="Z52" s="842"/>
      <c r="AA52" s="843"/>
      <c r="AB52" s="380"/>
      <c r="AC52" s="375"/>
      <c r="AD52" s="375" t="s">
        <v>311</v>
      </c>
      <c r="AE52" s="318"/>
      <c r="AF52" s="318"/>
      <c r="AG52" s="318"/>
      <c r="AH52" s="838"/>
      <c r="AI52" s="839"/>
      <c r="AJ52" s="839"/>
      <c r="AK52" s="839"/>
      <c r="AL52" s="839"/>
      <c r="AM52" s="839"/>
      <c r="AN52" s="840"/>
      <c r="AO52" s="374"/>
      <c r="AP52" s="374"/>
      <c r="AQ52" s="251"/>
    </row>
    <row r="53" spans="1:43" ht="18" customHeight="1" x14ac:dyDescent="0.2">
      <c r="A53" s="80"/>
      <c r="B53" s="375"/>
      <c r="C53" s="375" t="s">
        <v>312</v>
      </c>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251"/>
    </row>
    <row r="54" spans="1:43" ht="3.75" customHeight="1" x14ac:dyDescent="0.2">
      <c r="A54" s="80"/>
      <c r="B54" s="375"/>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251"/>
    </row>
    <row r="55" spans="1:43" ht="10.5" customHeight="1" x14ac:dyDescent="0.2">
      <c r="A55" s="84"/>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151"/>
    </row>
    <row r="56" spans="1:43" ht="14.25" customHeight="1" x14ac:dyDescent="0.2">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row>
    <row r="57" spans="1:43" ht="15" customHeight="1" x14ac:dyDescent="0.2">
      <c r="A57" s="101"/>
      <c r="B57" s="99"/>
      <c r="C57" s="99"/>
      <c r="D57" s="99"/>
      <c r="E57" s="107"/>
      <c r="F57" s="573" t="s">
        <v>307</v>
      </c>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3"/>
      <c r="AL57" s="573"/>
      <c r="AM57" s="573"/>
      <c r="AN57" s="573"/>
      <c r="AO57" s="573"/>
      <c r="AP57" s="573"/>
      <c r="AQ57" s="101"/>
    </row>
    <row r="58" spans="1:43" ht="21.75" customHeight="1" x14ac:dyDescent="0.2">
      <c r="A58" s="101"/>
      <c r="B58" s="101"/>
      <c r="C58" s="101"/>
      <c r="D58" s="101"/>
      <c r="E58" s="101"/>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573"/>
      <c r="AO58" s="573"/>
      <c r="AP58" s="573"/>
      <c r="AQ58" s="101"/>
    </row>
    <row r="59" spans="1:43" ht="18" customHeight="1" x14ac:dyDescent="0.2"/>
    <row r="60" spans="1:43" ht="18" customHeight="1" x14ac:dyDescent="0.2"/>
    <row r="61" spans="1:43" ht="18" customHeight="1" x14ac:dyDescent="0.2"/>
    <row r="62" spans="1:43" ht="18" customHeight="1" x14ac:dyDescent="0.2"/>
    <row r="63" spans="1:43" ht="18" customHeight="1" x14ac:dyDescent="0.2"/>
    <row r="64" spans="1:43"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sheetData>
  <sheetProtection algorithmName="SHA-512" hashValue="jdZZq5g7M2oA0QtyoEqWwDaZlCEgEiT68ffko8SG3Y0codivminFoVaKwS8S/skDdycGNvf/t5B+St/itdaHhg==" saltValue="uchUQPxJwaS58gkUQzHiEw==" spinCount="100000" sheet="1" objects="1" scenarios="1"/>
  <mergeCells count="59">
    <mergeCell ref="AH32:AQ32"/>
    <mergeCell ref="Z17:AC17"/>
    <mergeCell ref="AM19:AP19"/>
    <mergeCell ref="X30:AB30"/>
    <mergeCell ref="AC30:AG30"/>
    <mergeCell ref="AH30:AQ30"/>
    <mergeCell ref="AC31:AG31"/>
    <mergeCell ref="AH31:AQ31"/>
    <mergeCell ref="AH29:AQ29"/>
    <mergeCell ref="AC28:AG28"/>
    <mergeCell ref="AH28:AQ28"/>
    <mergeCell ref="A31:L32"/>
    <mergeCell ref="A29:L30"/>
    <mergeCell ref="Z19:AC19"/>
    <mergeCell ref="M28:R28"/>
    <mergeCell ref="S32:W32"/>
    <mergeCell ref="X32:AB32"/>
    <mergeCell ref="AC32:AG32"/>
    <mergeCell ref="M31:R31"/>
    <mergeCell ref="M30:R30"/>
    <mergeCell ref="M32:R32"/>
    <mergeCell ref="S29:W29"/>
    <mergeCell ref="X29:AB29"/>
    <mergeCell ref="S31:W31"/>
    <mergeCell ref="X31:AB31"/>
    <mergeCell ref="M29:R29"/>
    <mergeCell ref="AC29:AG29"/>
    <mergeCell ref="S30:W30"/>
    <mergeCell ref="A1:AQ1"/>
    <mergeCell ref="A15:AQ15"/>
    <mergeCell ref="AM17:AP17"/>
    <mergeCell ref="B5:AP5"/>
    <mergeCell ref="A6:AQ6"/>
    <mergeCell ref="H11:Q11"/>
    <mergeCell ref="AA12:AP12"/>
    <mergeCell ref="G12:Q12"/>
    <mergeCell ref="A28:L28"/>
    <mergeCell ref="B27:AP27"/>
    <mergeCell ref="Z21:AC21"/>
    <mergeCell ref="Z23:AC23"/>
    <mergeCell ref="A26:AQ26"/>
    <mergeCell ref="S28:W28"/>
    <mergeCell ref="X28:AB28"/>
    <mergeCell ref="F57:AP58"/>
    <mergeCell ref="AI37:AO37"/>
    <mergeCell ref="A40:AQ40"/>
    <mergeCell ref="A33:R33"/>
    <mergeCell ref="B49:AQ49"/>
    <mergeCell ref="AH51:AN51"/>
    <mergeCell ref="U51:AA51"/>
    <mergeCell ref="M47:S47"/>
    <mergeCell ref="R41:AE41"/>
    <mergeCell ref="U52:AA52"/>
    <mergeCell ref="AH52:AN52"/>
    <mergeCell ref="S33:W33"/>
    <mergeCell ref="X33:AB33"/>
    <mergeCell ref="AC33:AG33"/>
    <mergeCell ref="AH33:AQ33"/>
    <mergeCell ref="A35:AQ35"/>
  </mergeCells>
  <phoneticPr fontId="0" type="noConversion"/>
  <printOptions horizontalCentered="1"/>
  <pageMargins left="0.39370078740157483" right="0.39370078740157483" top="0.39370078740157483" bottom="0.19685039370078741" header="0.51181102362204722"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Plages nommées</vt:lpstr>
      </vt:variant>
      <vt:variant>
        <vt:i4>15</vt:i4>
      </vt:variant>
    </vt:vector>
  </HeadingPairs>
  <TitlesOfParts>
    <vt:vector size="40" baseType="lpstr">
      <vt:lpstr>Proformat fiche</vt:lpstr>
      <vt:lpstr>Couverture</vt:lpstr>
      <vt:lpstr>fiche de renseignements</vt:lpstr>
      <vt:lpstr>Comp résul</vt:lpstr>
      <vt:lpstr>GRAPH R</vt:lpstr>
      <vt:lpstr>PREV </vt:lpstr>
      <vt:lpstr>GRAPH P</vt:lpstr>
      <vt:lpstr>Fiche 0</vt:lpstr>
      <vt:lpstr>Fiche 1</vt:lpstr>
      <vt:lpstr>Fiche 2</vt:lpstr>
      <vt:lpstr>Fiche 2bis</vt:lpstr>
      <vt:lpstr>Fiche 3</vt:lpstr>
      <vt:lpstr>Fiche 4</vt:lpstr>
      <vt:lpstr>Fiche 5</vt:lpstr>
      <vt:lpstr>Fiche 5bis</vt:lpstr>
      <vt:lpstr>Fiche 6</vt:lpstr>
      <vt:lpstr>Fiche 6bis</vt:lpstr>
      <vt:lpstr>Fiche 7</vt:lpstr>
      <vt:lpstr>Feuil1</vt:lpstr>
      <vt:lpstr>Feuil2</vt:lpstr>
      <vt:lpstr>Feuil3</vt:lpstr>
      <vt:lpstr>Feuil4</vt:lpstr>
      <vt:lpstr>Feuil5</vt:lpstr>
      <vt:lpstr>fiche réservée office des sport</vt:lpstr>
      <vt:lpstr>réservée office des sports 2</vt:lpstr>
      <vt:lpstr>'Fiche 0'!Zone_d_impression</vt:lpstr>
      <vt:lpstr>'Fiche 1'!Zone_d_impression</vt:lpstr>
      <vt:lpstr>'Fiche 2'!Zone_d_impression</vt:lpstr>
      <vt:lpstr>'Fiche 2bis'!Zone_d_impression</vt:lpstr>
      <vt:lpstr>'Fiche 3'!Zone_d_impression</vt:lpstr>
      <vt:lpstr>'Fiche 4'!Zone_d_impression</vt:lpstr>
      <vt:lpstr>'Fiche 5'!Zone_d_impression</vt:lpstr>
      <vt:lpstr>'Fiche 5bis'!Zone_d_impression</vt:lpstr>
      <vt:lpstr>'Fiche 6'!Zone_d_impression</vt:lpstr>
      <vt:lpstr>'Fiche 6bis'!Zone_d_impression</vt:lpstr>
      <vt:lpstr>'Fiche 7'!Zone_d_impression</vt:lpstr>
      <vt:lpstr>'fiche réservée office des sport'!Zone_d_impression</vt:lpstr>
      <vt:lpstr>'GRAPH P'!Zone_d_impression</vt:lpstr>
      <vt:lpstr>'GRAPH R'!Zone_d_impression</vt:lpstr>
      <vt:lpstr>'Proformat fiche'!Zone_d_impression</vt:lpstr>
    </vt:vector>
  </TitlesOfParts>
  <Company>DCN Lorient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 suvention 2011/2012 (vers:20/06/2012)</dc:title>
  <dc:creator>trecant</dc:creator>
  <cp:lastModifiedBy>LE GOURRIEREC</cp:lastModifiedBy>
  <cp:lastPrinted>2019-04-26T12:23:46Z</cp:lastPrinted>
  <dcterms:created xsi:type="dcterms:W3CDTF">2004-12-15T15:23:23Z</dcterms:created>
  <dcterms:modified xsi:type="dcterms:W3CDTF">2020-06-20T13:58:22Z</dcterms:modified>
</cp:coreProperties>
</file>